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scal\Documents\Perso\TT-Boussens\2019-2020\Championnat-2019-2020\"/>
    </mc:Choice>
  </mc:AlternateContent>
  <workbookProtection workbookAlgorithmName="SHA-512" workbookHashValue="Q1kXgRTzEk/lYMV+OaYd0i7M1jknbNeDTUniY6RJKRAh4GPb4GZW42xavWOWF5WpnEnR7WJ0PmMEARe1ZsAzlQ==" workbookSaltValue="/fzypptW/Qc3w3qZhcxRxA==" workbookSpinCount="100000" lockStructure="1"/>
  <bookViews>
    <workbookView xWindow="0" yWindow="0" windowWidth="19200" windowHeight="11880"/>
  </bookViews>
  <sheets>
    <sheet name="Form1" sheetId="1" r:id="rId1"/>
    <sheet name="Form2" sheetId="3" state="hidden" r:id="rId2"/>
    <sheet name="meta" sheetId="2" state="hidden" r:id="rId3"/>
  </sheets>
  <definedNames>
    <definedName name="_xlnm._FilterDatabase" localSheetId="2" hidden="1">meta!$A$1:$G$11</definedName>
  </definedNames>
  <calcPr calcId="152511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" l="1"/>
  <c r="B8" i="2"/>
  <c r="A8" i="2"/>
  <c r="G8" i="2" l="1"/>
  <c r="F8" i="2"/>
  <c r="E8" i="2"/>
  <c r="F29" i="1" l="1"/>
  <c r="M28" i="1" l="1"/>
  <c r="A28" i="1"/>
  <c r="E21" i="1"/>
  <c r="E25" i="1"/>
  <c r="B23" i="1"/>
  <c r="E17" i="1"/>
  <c r="E16" i="1"/>
  <c r="E22" i="1"/>
  <c r="B24" i="1"/>
  <c r="B17" i="1"/>
  <c r="E19" i="1"/>
  <c r="E20" i="1"/>
  <c r="B19" i="1"/>
  <c r="E18" i="1"/>
  <c r="B22" i="1"/>
  <c r="B16" i="1"/>
  <c r="E24" i="1"/>
  <c r="E23" i="1"/>
  <c r="B21" i="1"/>
  <c r="B25" i="1"/>
  <c r="B18" i="1"/>
  <c r="B20" i="1"/>
  <c r="H3" i="1" l="1"/>
  <c r="O26" i="1" l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I29" i="1" l="1"/>
  <c r="I31" i="1"/>
  <c r="K31" i="1"/>
  <c r="K29" i="1"/>
  <c r="G73" i="3"/>
  <c r="P73" i="3"/>
  <c r="Y73" i="3"/>
  <c r="Y49" i="3"/>
  <c r="P49" i="3"/>
  <c r="G49" i="3"/>
  <c r="G26" i="3"/>
  <c r="P26" i="3"/>
  <c r="Y26" i="3"/>
  <c r="Y2" i="3"/>
  <c r="P2" i="3"/>
  <c r="G2" i="3"/>
  <c r="G18" i="2" l="1"/>
  <c r="G17" i="2"/>
  <c r="G16" i="2"/>
  <c r="G15" i="2"/>
  <c r="G14" i="2"/>
  <c r="F18" i="2"/>
  <c r="F17" i="2"/>
  <c r="F16" i="2"/>
  <c r="F15" i="2"/>
  <c r="F14" i="2"/>
  <c r="E18" i="2"/>
  <c r="E17" i="2"/>
  <c r="E16" i="2"/>
  <c r="E15" i="2"/>
  <c r="E14" i="2"/>
  <c r="C18" i="2"/>
  <c r="C17" i="2"/>
  <c r="C16" i="2"/>
  <c r="C15" i="2"/>
  <c r="C14" i="2"/>
  <c r="A18" i="2"/>
  <c r="A17" i="2"/>
  <c r="A16" i="2"/>
  <c r="A15" i="2"/>
  <c r="A14" i="2"/>
  <c r="B18" i="2"/>
  <c r="B17" i="2"/>
  <c r="B15" i="2"/>
  <c r="B16" i="2"/>
  <c r="B14" i="2"/>
  <c r="S74" i="3"/>
  <c r="J74" i="3"/>
  <c r="A74" i="3"/>
  <c r="S50" i="3"/>
  <c r="J50" i="3"/>
  <c r="A50" i="3"/>
  <c r="S27" i="3"/>
  <c r="J27" i="3"/>
  <c r="A27" i="3"/>
  <c r="S3" i="3"/>
  <c r="J3" i="3"/>
  <c r="A3" i="3"/>
  <c r="F31" i="1"/>
  <c r="I1" i="2"/>
  <c r="H1" i="2"/>
  <c r="G11" i="2"/>
  <c r="G9" i="2"/>
  <c r="G10" i="2"/>
  <c r="G7" i="2"/>
  <c r="C10" i="2"/>
  <c r="F11" i="2"/>
  <c r="F10" i="2"/>
  <c r="B11" i="2"/>
  <c r="F6" i="2"/>
  <c r="F9" i="2"/>
  <c r="F7" i="2"/>
  <c r="C11" i="2"/>
  <c r="C9" i="2"/>
  <c r="C7" i="2"/>
  <c r="B10" i="2"/>
  <c r="B9" i="2"/>
  <c r="E10" i="2"/>
  <c r="E9" i="2"/>
  <c r="B76" i="3"/>
  <c r="K29" i="3"/>
  <c r="K76" i="3"/>
  <c r="B52" i="3"/>
  <c r="K5" i="3"/>
  <c r="T29" i="3"/>
  <c r="B29" i="3"/>
  <c r="B5" i="3"/>
  <c r="K52" i="3"/>
  <c r="S12" i="3" l="1"/>
  <c r="S17" i="3" s="1"/>
  <c r="J83" i="3"/>
  <c r="J88" i="3" s="1"/>
  <c r="J59" i="3"/>
  <c r="J64" i="3" s="1"/>
  <c r="A11" i="2"/>
  <c r="A10" i="2"/>
  <c r="A9" i="2"/>
  <c r="G6" i="2"/>
  <c r="G5" i="2"/>
  <c r="F5" i="2"/>
  <c r="G4" i="2"/>
  <c r="G3" i="2"/>
  <c r="G2" i="2"/>
  <c r="F4" i="2"/>
  <c r="F3" i="2"/>
  <c r="F2" i="2"/>
  <c r="E11" i="2"/>
  <c r="E7" i="2"/>
  <c r="E6" i="2"/>
  <c r="E5" i="2"/>
  <c r="E4" i="2"/>
  <c r="E3" i="2"/>
  <c r="E2" i="2"/>
  <c r="C6" i="2"/>
  <c r="C5" i="2"/>
  <c r="B5" i="2"/>
  <c r="C4" i="2"/>
  <c r="A7" i="2"/>
  <c r="B4" i="2"/>
  <c r="A4" i="2"/>
  <c r="C3" i="2"/>
  <c r="B3" i="2"/>
  <c r="B7" i="2"/>
  <c r="A6" i="2"/>
  <c r="A3" i="2"/>
  <c r="C2" i="2"/>
  <c r="B2" i="2"/>
  <c r="B6" i="2"/>
  <c r="A5" i="2"/>
  <c r="A2" i="2"/>
  <c r="T5" i="3"/>
  <c r="S36" i="3" l="1"/>
  <c r="S41" i="3" s="1"/>
  <c r="S32" i="3"/>
  <c r="S39" i="3" s="1"/>
  <c r="S8" i="3"/>
  <c r="S15" i="3" s="1"/>
  <c r="J79" i="3"/>
  <c r="J86" i="3" s="1"/>
  <c r="J55" i="3"/>
  <c r="J62" i="3" s="1"/>
  <c r="J36" i="3"/>
  <c r="J41" i="3" s="1"/>
  <c r="J32" i="3"/>
  <c r="J39" i="3" s="1"/>
  <c r="J12" i="3"/>
  <c r="J17" i="3" s="1"/>
  <c r="J8" i="3"/>
  <c r="J15" i="3" s="1"/>
  <c r="A83" i="3"/>
  <c r="A88" i="3" s="1"/>
  <c r="A79" i="3"/>
  <c r="A86" i="3" s="1"/>
  <c r="A59" i="3"/>
  <c r="A64" i="3" s="1"/>
  <c r="A55" i="3"/>
  <c r="A62" i="3" s="1"/>
  <c r="A32" i="3"/>
  <c r="A39" i="3" s="1"/>
  <c r="A36" i="3"/>
  <c r="A41" i="3" s="1"/>
  <c r="A12" i="3"/>
  <c r="A17" i="3" s="1"/>
  <c r="A8" i="3"/>
  <c r="A15" i="3" s="1"/>
</calcChain>
</file>

<file path=xl/sharedStrings.xml><?xml version="1.0" encoding="utf-8"?>
<sst xmlns="http://schemas.openxmlformats.org/spreadsheetml/2006/main" count="254" uniqueCount="81">
  <si>
    <t>CHAMPIONNAT DEPARTEMENTAL DE TENNIS DE TABLE</t>
  </si>
  <si>
    <t>FEUILLE DE MATCH</t>
  </si>
  <si>
    <t>Licence n°</t>
  </si>
  <si>
    <t>Class.</t>
  </si>
  <si>
    <t>Points</t>
  </si>
  <si>
    <t>Prénom Nom</t>
  </si>
  <si>
    <t>Niveau</t>
  </si>
  <si>
    <t>Date</t>
  </si>
  <si>
    <t>Equipe</t>
  </si>
  <si>
    <t>Journée</t>
  </si>
  <si>
    <t>Phase</t>
  </si>
  <si>
    <t>Simple 1</t>
  </si>
  <si>
    <t>Simple 2</t>
  </si>
  <si>
    <t>Simple 3</t>
  </si>
  <si>
    <t>Simple 4</t>
  </si>
  <si>
    <t>Simple 5</t>
  </si>
  <si>
    <t>Simple 6</t>
  </si>
  <si>
    <t>Simple 7</t>
  </si>
  <si>
    <t>Simple 8</t>
  </si>
  <si>
    <t>Simple 9</t>
  </si>
  <si>
    <t>Double</t>
  </si>
  <si>
    <t>Victoire</t>
  </si>
  <si>
    <t>D3</t>
  </si>
  <si>
    <t>E3</t>
  </si>
  <si>
    <t>D4</t>
  </si>
  <si>
    <t>D5</t>
  </si>
  <si>
    <t>E4</t>
  </si>
  <si>
    <t>E5</t>
  </si>
  <si>
    <t>Victoires</t>
  </si>
  <si>
    <t>Set 1</t>
  </si>
  <si>
    <t>Set 2</t>
  </si>
  <si>
    <t>Set 3</t>
  </si>
  <si>
    <t>Set 4</t>
  </si>
  <si>
    <t>Set 5</t>
  </si>
  <si>
    <t>Total des points de l'équipe</t>
  </si>
  <si>
    <t>Signature:</t>
  </si>
  <si>
    <t>Nom:</t>
  </si>
  <si>
    <t>Résultats</t>
  </si>
  <si>
    <t>Lieu</t>
  </si>
  <si>
    <t>Date :</t>
  </si>
  <si>
    <t>Rencontre :</t>
  </si>
  <si>
    <t>Table N°</t>
  </si>
  <si>
    <t>Arbitre :</t>
  </si>
  <si>
    <t>Premier Service : GAUCHE - DROITE</t>
  </si>
  <si>
    <t>MANCHES</t>
  </si>
  <si>
    <t>PARTIE</t>
  </si>
  <si>
    <t>contre</t>
  </si>
  <si>
    <t xml:space="preserve">Cartons </t>
  </si>
  <si>
    <t>J</t>
  </si>
  <si>
    <t>J+R 1</t>
  </si>
  <si>
    <t>J+R 2</t>
  </si>
  <si>
    <t>Signature de l'Arbitre</t>
  </si>
  <si>
    <t>Sitôt la partie terminée ; rapporter cette fiche à la table du Juge-Arbitre.</t>
  </si>
  <si>
    <t>FSGT Niveau 1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</si>
  <si>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</si>
  <si>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</si>
  <si>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</si>
  <si>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</si>
  <si>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</si>
  <si>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</si>
  <si>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</si>
  <si>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</si>
  <si>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Macth 9</t>
  </si>
  <si>
    <t>Match 10</t>
  </si>
  <si>
    <t>Match</t>
  </si>
  <si>
    <t>Table N°1</t>
  </si>
  <si>
    <t>Table N°2</t>
  </si>
  <si>
    <t>Arbitres</t>
  </si>
  <si>
    <t>Parties</t>
  </si>
  <si>
    <t>Dom.</t>
  </si>
  <si>
    <t>Ext.</t>
  </si>
  <si>
    <t>&lt;Equipe Extérieure&gt;</t>
  </si>
  <si>
    <t>&lt;Equipe Domicile&gt;</t>
  </si>
  <si>
    <t>&lt;D1&gt;</t>
  </si>
  <si>
    <t>&lt;D2&gt;</t>
  </si>
  <si>
    <t>&lt;D3&gt;</t>
  </si>
  <si>
    <t>&lt;D4&gt;</t>
  </si>
  <si>
    <t>&lt;E1&gt;</t>
  </si>
  <si>
    <t>&lt;E2&gt;</t>
  </si>
  <si>
    <t>&lt;E3&gt;</t>
  </si>
  <si>
    <t>&lt;E4&gt;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</si>
</sst>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u/>
      <sz val="10"/>
      <color indexed="12"/>
      <name val="Times New Roman"/>
      <family val="1"/>
    </font>
    <font>
      <b/>
      <sz val="12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i/>
      <sz val="8.5"/>
      <name val="Arial"/>
      <family val="2"/>
    </font>
    <font>
      <b/>
      <i/>
      <sz val="10"/>
      <name val="Arial"/>
      <family val="2"/>
    </font>
    <font>
      <b/>
      <sz val="8.5"/>
      <name val="Arial"/>
      <family val="2"/>
    </font>
    <font>
      <sz val="8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8" fillId="0" borderId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1"/>
    <xf numFmtId="0" fontId="14" fillId="0" borderId="2" xfId="3" applyFont="1" applyBorder="1" applyAlignment="1" applyProtection="1">
      <alignment horizontal="centerContinuous" vertical="center"/>
      <protection hidden="1"/>
    </xf>
    <xf numFmtId="0" fontId="15" fillId="0" borderId="3" xfId="3" applyFont="1" applyBorder="1" applyAlignment="1" applyProtection="1">
      <alignment horizontal="centerContinuous" vertical="center"/>
      <protection hidden="1"/>
    </xf>
    <xf numFmtId="0" fontId="8" fillId="0" borderId="3" xfId="3" applyFont="1" applyBorder="1" applyAlignment="1" applyProtection="1">
      <alignment horizontal="centerContinuous" vertical="center"/>
      <protection hidden="1"/>
    </xf>
    <xf numFmtId="0" fontId="8" fillId="0" borderId="4" xfId="3" applyFont="1" applyBorder="1" applyAlignment="1" applyProtection="1">
      <alignment horizontal="centerContinuous"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8" fillId="0" borderId="12" xfId="3" applyFont="1" applyBorder="1" applyAlignment="1" applyProtection="1">
      <alignment vertical="center"/>
      <protection hidden="1"/>
    </xf>
    <xf numFmtId="0" fontId="8" fillId="0" borderId="0" xfId="3" applyFont="1" applyBorder="1" applyAlignment="1" applyProtection="1">
      <alignment vertical="center"/>
      <protection hidden="1"/>
    </xf>
    <xf numFmtId="0" fontId="13" fillId="0" borderId="0" xfId="3" quotePrefix="1" applyFont="1" applyBorder="1" applyAlignment="1" applyProtection="1">
      <alignment horizontal="left" vertical="center"/>
      <protection hidden="1"/>
    </xf>
    <xf numFmtId="0" fontId="8" fillId="0" borderId="5" xfId="3" applyFont="1" applyBorder="1" applyAlignment="1" applyProtection="1">
      <alignment horizontal="right" vertical="center"/>
      <protection hidden="1"/>
    </xf>
    <xf numFmtId="0" fontId="8" fillId="0" borderId="5" xfId="3" quotePrefix="1" applyFont="1" applyBorder="1" applyAlignment="1" applyProtection="1">
      <alignment horizontal="left" vertical="center"/>
      <protection hidden="1"/>
    </xf>
    <xf numFmtId="0" fontId="16" fillId="0" borderId="12" xfId="3" applyFont="1" applyBorder="1" applyAlignment="1" applyProtection="1">
      <alignment vertical="center"/>
      <protection hidden="1"/>
    </xf>
    <xf numFmtId="0" fontId="16" fillId="0" borderId="0" xfId="3" applyFont="1" applyBorder="1" applyAlignment="1" applyProtection="1">
      <alignment vertical="center"/>
      <protection hidden="1"/>
    </xf>
    <xf numFmtId="0" fontId="13" fillId="0" borderId="0" xfId="3" applyFont="1" applyBorder="1" applyAlignment="1" applyProtection="1">
      <alignment horizontal="left" vertical="center"/>
      <protection hidden="1"/>
    </xf>
    <xf numFmtId="0" fontId="8" fillId="0" borderId="0" xfId="3" applyFont="1" applyBorder="1" applyAlignment="1" applyProtection="1">
      <alignment horizontal="centerContinuous" vertical="center"/>
      <protection hidden="1"/>
    </xf>
    <xf numFmtId="0" fontId="8" fillId="0" borderId="5" xfId="3" applyFont="1" applyBorder="1" applyAlignment="1" applyProtection="1">
      <alignment vertical="center"/>
      <protection hidden="1"/>
    </xf>
    <xf numFmtId="0" fontId="8" fillId="0" borderId="6" xfId="3" applyFont="1" applyBorder="1" applyAlignment="1" applyProtection="1">
      <alignment horizontal="left" vertical="center"/>
      <protection hidden="1"/>
    </xf>
    <xf numFmtId="0" fontId="9" fillId="0" borderId="8" xfId="3" applyFont="1" applyBorder="1" applyAlignment="1" applyProtection="1">
      <alignment horizontal="centerContinuous" vertical="center"/>
      <protection hidden="1"/>
    </xf>
    <xf numFmtId="0" fontId="8" fillId="0" borderId="8" xfId="3" applyFont="1" applyBorder="1" applyAlignment="1" applyProtection="1">
      <alignment horizontal="left" vertical="center"/>
      <protection hidden="1"/>
    </xf>
    <xf numFmtId="0" fontId="8" fillId="0" borderId="8" xfId="3" applyFont="1" applyBorder="1" applyAlignment="1" applyProtection="1">
      <alignment vertical="center"/>
      <protection hidden="1"/>
    </xf>
    <xf numFmtId="0" fontId="13" fillId="0" borderId="8" xfId="3" applyFont="1" applyBorder="1" applyAlignment="1" applyProtection="1">
      <alignment vertical="center"/>
      <protection hidden="1"/>
    </xf>
    <xf numFmtId="0" fontId="8" fillId="0" borderId="7" xfId="3" applyFont="1" applyBorder="1" applyAlignment="1" applyProtection="1">
      <alignment vertical="center"/>
      <protection hidden="1"/>
    </xf>
    <xf numFmtId="0" fontId="17" fillId="0" borderId="12" xfId="3" applyFont="1" applyBorder="1" applyAlignment="1" applyProtection="1">
      <alignment vertical="center"/>
      <protection hidden="1"/>
    </xf>
    <xf numFmtId="0" fontId="10" fillId="0" borderId="0" xfId="3" applyFont="1" applyBorder="1" applyAlignment="1" applyProtection="1">
      <alignment vertical="center"/>
      <protection hidden="1"/>
    </xf>
    <xf numFmtId="0" fontId="9" fillId="5" borderId="13" xfId="3" applyFont="1" applyFill="1" applyBorder="1" applyAlignment="1" applyProtection="1">
      <alignment horizontal="centerContinuous" vertical="center"/>
      <protection hidden="1"/>
    </xf>
    <xf numFmtId="0" fontId="9" fillId="0" borderId="12" xfId="3" applyFont="1" applyBorder="1" applyAlignment="1" applyProtection="1">
      <alignment horizontal="centerContinuous" vertical="center"/>
      <protection hidden="1"/>
    </xf>
    <xf numFmtId="0" fontId="9" fillId="0" borderId="0" xfId="3" applyFont="1" applyBorder="1" applyAlignment="1" applyProtection="1">
      <alignment horizontal="centerContinuous" vertical="center"/>
      <protection hidden="1"/>
    </xf>
    <xf numFmtId="0" fontId="9" fillId="5" borderId="13" xfId="3" applyFont="1" applyFill="1" applyBorder="1" applyAlignment="1" applyProtection="1">
      <alignment horizontal="center" vertical="center"/>
      <protection hidden="1"/>
    </xf>
    <xf numFmtId="0" fontId="13" fillId="0" borderId="0" xfId="4" applyFont="1" applyBorder="1" applyAlignment="1" applyProtection="1">
      <alignment horizontal="left" vertical="center"/>
      <protection hidden="1"/>
    </xf>
    <xf numFmtId="0" fontId="10" fillId="0" borderId="12" xfId="4" applyFont="1" applyBorder="1" applyAlignment="1" applyProtection="1">
      <alignment horizontal="centerContinuous" vertical="center"/>
      <protection hidden="1"/>
    </xf>
    <xf numFmtId="0" fontId="8" fillId="0" borderId="0" xfId="3" applyFont="1" applyAlignment="1" applyProtection="1">
      <alignment horizontal="centerContinuous" vertical="center"/>
      <protection hidden="1"/>
    </xf>
    <xf numFmtId="0" fontId="10" fillId="0" borderId="0" xfId="4" applyFont="1" applyBorder="1" applyAlignment="1" applyProtection="1">
      <alignment horizontal="center" vertical="center"/>
      <protection hidden="1"/>
    </xf>
    <xf numFmtId="0" fontId="8" fillId="5" borderId="13" xfId="3" applyFont="1" applyFill="1" applyBorder="1" applyAlignment="1" applyProtection="1">
      <alignment vertical="center"/>
      <protection hidden="1"/>
    </xf>
    <xf numFmtId="0" fontId="8" fillId="0" borderId="12" xfId="3" applyFont="1" applyBorder="1" applyAlignment="1" applyProtection="1">
      <alignment horizontal="centerContinuous" vertical="center"/>
      <protection hidden="1"/>
    </xf>
    <xf numFmtId="0" fontId="8" fillId="5" borderId="14" xfId="3" applyFont="1" applyFill="1" applyBorder="1" applyAlignment="1" applyProtection="1">
      <alignment vertical="center"/>
      <protection hidden="1"/>
    </xf>
    <xf numFmtId="0" fontId="8" fillId="5" borderId="15" xfId="3" applyFont="1" applyFill="1" applyBorder="1" applyAlignment="1" applyProtection="1">
      <alignment vertical="center"/>
      <protection hidden="1"/>
    </xf>
    <xf numFmtId="0" fontId="8" fillId="5" borderId="1" xfId="3" applyFont="1" applyFill="1" applyBorder="1" applyAlignment="1" applyProtection="1">
      <alignment vertical="center"/>
      <protection hidden="1"/>
    </xf>
    <xf numFmtId="0" fontId="9" fillId="6" borderId="12" xfId="3" applyFont="1" applyFill="1" applyBorder="1" applyAlignment="1" applyProtection="1">
      <alignment horizontal="centerContinuous" vertical="center"/>
      <protection hidden="1"/>
    </xf>
    <xf numFmtId="0" fontId="9" fillId="6" borderId="0" xfId="3" applyFont="1" applyFill="1" applyBorder="1" applyAlignment="1" applyProtection="1">
      <alignment horizontal="centerContinuous" vertical="center"/>
      <protection hidden="1"/>
    </xf>
    <xf numFmtId="0" fontId="9" fillId="6" borderId="5" xfId="3" applyFont="1" applyFill="1" applyBorder="1" applyAlignment="1" applyProtection="1">
      <alignment horizontal="centerContinuous" vertical="center"/>
      <protection hidden="1"/>
    </xf>
    <xf numFmtId="0" fontId="8" fillId="0" borderId="1" xfId="3" applyFont="1" applyFill="1" applyBorder="1" applyAlignment="1" applyProtection="1">
      <alignment horizontal="center" vertical="center"/>
      <protection hidden="1"/>
    </xf>
    <xf numFmtId="0" fontId="9" fillId="0" borderId="6" xfId="3" applyFont="1" applyBorder="1" applyAlignment="1" applyProtection="1">
      <alignment horizontal="centerContinuous" vertical="center"/>
      <protection hidden="1"/>
    </xf>
    <xf numFmtId="0" fontId="8" fillId="0" borderId="8" xfId="3" applyFont="1" applyBorder="1" applyAlignment="1" applyProtection="1">
      <alignment horizontal="centerContinuous" vertical="center"/>
      <protection hidden="1"/>
    </xf>
    <xf numFmtId="0" fontId="8" fillId="0" borderId="7" xfId="3" applyFont="1" applyBorder="1" applyAlignment="1" applyProtection="1">
      <alignment horizontal="centerContinuous" vertical="center"/>
      <protection hidden="1"/>
    </xf>
    <xf numFmtId="0" fontId="8" fillId="0" borderId="15" xfId="3" applyFont="1" applyBorder="1" applyAlignment="1" applyProtection="1">
      <alignment vertical="center"/>
      <protection hidden="1"/>
    </xf>
    <xf numFmtId="0" fontId="8" fillId="0" borderId="11" xfId="3" applyFont="1" applyBorder="1" applyAlignment="1" applyProtection="1">
      <alignment horizontal="centerContinuous" vertical="center"/>
      <protection hidden="1"/>
    </xf>
    <xf numFmtId="0" fontId="19" fillId="0" borderId="12" xfId="3" applyFont="1" applyBorder="1" applyAlignment="1" applyProtection="1">
      <alignment horizontal="left" vertical="center"/>
      <protection hidden="1"/>
    </xf>
    <xf numFmtId="0" fontId="8" fillId="0" borderId="0" xfId="3" applyFont="1" applyBorder="1" applyAlignment="1" applyProtection="1">
      <alignment horizontal="center" vertical="center"/>
      <protection hidden="1"/>
    </xf>
    <xf numFmtId="0" fontId="9" fillId="0" borderId="12" xfId="3" applyFont="1" applyBorder="1" applyAlignment="1" applyProtection="1">
      <alignment horizontal="center" vertical="center"/>
      <protection hidden="1"/>
    </xf>
    <xf numFmtId="0" fontId="20" fillId="0" borderId="6" xfId="3" applyFont="1" applyBorder="1" applyAlignment="1" applyProtection="1">
      <alignment vertical="center"/>
      <protection hidden="1"/>
    </xf>
    <xf numFmtId="0" fontId="8" fillId="0" borderId="10" xfId="3" applyFont="1" applyBorder="1" applyAlignment="1" applyProtection="1">
      <alignment horizontal="right" vertical="center"/>
      <protection hidden="1"/>
    </xf>
    <xf numFmtId="0" fontId="8" fillId="0" borderId="1" xfId="3" applyFont="1" applyBorder="1" applyAlignment="1" applyProtection="1">
      <alignment horizontal="center" vertical="center"/>
      <protection hidden="1"/>
    </xf>
    <xf numFmtId="0" fontId="8" fillId="0" borderId="12" xfId="3" applyFont="1" applyBorder="1" applyAlignment="1" applyProtection="1">
      <alignment horizontal="center" vertical="center"/>
      <protection hidden="1"/>
    </xf>
    <xf numFmtId="0" fontId="8" fillId="0" borderId="6" xfId="3" applyFont="1" applyBorder="1" applyAlignment="1" applyProtection="1">
      <alignment vertical="center"/>
      <protection hidden="1"/>
    </xf>
    <xf numFmtId="0" fontId="1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9" fillId="0" borderId="12" xfId="3" applyFont="1" applyBorder="1" applyAlignment="1" applyProtection="1">
      <alignment horizontal="left" vertical="center"/>
      <protection hidden="1"/>
    </xf>
    <xf numFmtId="0" fontId="8" fillId="0" borderId="0" xfId="3" applyFont="1" applyBorder="1" applyAlignment="1" applyProtection="1">
      <alignment horizontal="left" vertical="center"/>
      <protection hidden="1"/>
    </xf>
    <xf numFmtId="0" fontId="8" fillId="0" borderId="5" xfId="3" applyFont="1" applyBorder="1" applyAlignment="1" applyProtection="1">
      <alignment horizontal="left" vertical="center"/>
      <protection hidden="1"/>
    </xf>
    <xf numFmtId="0" fontId="8" fillId="0" borderId="14" xfId="3" applyFont="1" applyBorder="1" applyAlignment="1" applyProtection="1">
      <alignment horizontal="left" vertical="center"/>
      <protection hidden="1"/>
    </xf>
    <xf numFmtId="0" fontId="8" fillId="0" borderId="12" xfId="3" applyFont="1" applyBorder="1" applyAlignment="1" applyProtection="1">
      <alignment horizontal="left" vertical="center"/>
      <protection hidden="1"/>
    </xf>
    <xf numFmtId="0" fontId="13" fillId="0" borderId="12" xfId="4" applyFont="1" applyBorder="1" applyAlignment="1" applyProtection="1">
      <alignment horizontal="left" vertical="center"/>
      <protection hidden="1"/>
    </xf>
    <xf numFmtId="0" fontId="18" fillId="0" borderId="0" xfId="3" applyFont="1" applyBorder="1" applyAlignment="1" applyProtection="1">
      <alignment horizontal="left" vertical="center"/>
      <protection hidden="1"/>
    </xf>
    <xf numFmtId="0" fontId="8" fillId="0" borderId="1" xfId="3" applyFont="1" applyBorder="1" applyAlignment="1" applyProtection="1">
      <alignment horizontal="left" vertical="center"/>
      <protection hidden="1"/>
    </xf>
    <xf numFmtId="0" fontId="8" fillId="0" borderId="0" xfId="1" applyAlignment="1">
      <alignment horizontal="left"/>
    </xf>
    <xf numFmtId="0" fontId="9" fillId="0" borderId="9" xfId="3" applyFont="1" applyBorder="1" applyAlignment="1" applyProtection="1">
      <alignment horizontal="left" vertical="center"/>
      <protection hidden="1"/>
    </xf>
    <xf numFmtId="0" fontId="8" fillId="0" borderId="10" xfId="3" applyFont="1" applyBorder="1" applyAlignment="1" applyProtection="1">
      <alignment horizontal="left" vertical="center"/>
      <protection hidden="1"/>
    </xf>
    <xf numFmtId="0" fontId="8" fillId="0" borderId="11" xfId="3" applyFont="1" applyBorder="1" applyAlignment="1" applyProtection="1">
      <alignment horizontal="left" vertical="center"/>
      <protection hidden="1"/>
    </xf>
    <xf numFmtId="164" fontId="0" fillId="0" borderId="4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7" borderId="2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0" fontId="0" fillId="9" borderId="22" xfId="0" applyFont="1" applyFill="1" applyBorder="1" applyAlignment="1" applyProtection="1">
      <alignment horizontal="center" vertical="center"/>
      <protection locked="0"/>
    </xf>
    <xf numFmtId="0" fontId="7" fillId="8" borderId="22" xfId="0" applyFont="1" applyFill="1" applyBorder="1" applyAlignment="1" applyProtection="1">
      <alignment horizontal="left" vertical="center" wrapText="1"/>
      <protection locked="0"/>
    </xf>
    <xf numFmtId="0" fontId="7" fillId="9" borderId="22" xfId="0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3" borderId="12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5" fillId="3" borderId="12" xfId="0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7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/>
    </xf>
    <xf numFmtId="0" fontId="24" fillId="0" borderId="8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3" borderId="2" xfId="0" applyFont="1" applyFill="1" applyBorder="1" applyAlignment="1" applyProtection="1">
      <alignment horizontal="left" vertical="center"/>
      <protection locked="0"/>
    </xf>
    <xf numFmtId="0" fontId="7" fillId="7" borderId="2" xfId="0" applyFont="1" applyFill="1" applyBorder="1" applyAlignment="1" applyProtection="1">
      <alignment horizontal="left" vertical="center"/>
      <protection locked="0"/>
    </xf>
    <xf numFmtId="0" fontId="7" fillId="7" borderId="3" xfId="0" applyFont="1" applyFill="1" applyBorder="1" applyAlignment="1" applyProtection="1">
      <alignment horizontal="left" vertical="center"/>
      <protection locked="0"/>
    </xf>
    <xf numFmtId="0" fontId="7" fillId="7" borderId="4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21" fillId="8" borderId="22" xfId="0" applyFont="1" applyFill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left" vertical="center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9" borderId="22" xfId="0" applyFont="1" applyFill="1" applyBorder="1" applyAlignment="1" applyProtection="1">
      <alignment horizontal="left" vertical="center"/>
      <protection locked="0"/>
    </xf>
    <xf numFmtId="0" fontId="7" fillId="8" borderId="22" xfId="0" applyFont="1" applyFill="1" applyBorder="1" applyAlignment="1" applyProtection="1">
      <alignment horizontal="center" vertical="center" wrapText="1"/>
      <protection locked="0"/>
    </xf>
    <xf numFmtId="0" fontId="7" fillId="9" borderId="22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164" fontId="0" fillId="8" borderId="22" xfId="0" applyNumberFormat="1" applyFont="1" applyFill="1" applyBorder="1" applyAlignment="1" applyProtection="1">
      <alignment horizontal="center" vertical="center"/>
      <protection locked="0"/>
    </xf>
    <xf numFmtId="164" fontId="0" fillId="0" borderId="3" xfId="0" applyNumberFormat="1" applyFont="1" applyBorder="1" applyAlignment="1">
      <alignment horizontal="center" vertical="center"/>
    </xf>
  </cellXfs>
  <cellStyles count="5">
    <cellStyle name="Lien hypertexte 2" xfId="2"/>
    <cellStyle name="Normal" xfId="0" builtinId="0"/>
    <cellStyle name="Normal 2" xfId="1"/>
    <cellStyle name="Normal_Tableau 16" xfId="3"/>
    <cellStyle name="Normal_Tableau B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1</xdr:col>
      <xdr:colOff>690168</xdr:colOff>
      <xdr:row>3</xdr:row>
      <xdr:rowOff>171449</xdr:rowOff>
    </xdr:to>
    <xdr:pic>
      <xdr:nvPicPr>
        <xdr:cNvPr id="2" name="Picture 1" descr="Logo_CDSMR_31_300x270">
          <a:extLst>
            <a:ext uri="{FF2B5EF4-FFF2-40B4-BE49-F238E27FC236}">
              <a16:creationId xmlns="" xmlns:a16="http://schemas.microsoft.com/office/drawing/2014/main" id="{DF6DE9F0-CA73-433C-9578-436A8B40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1385494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85724</xdr:colOff>
      <xdr:row>0</xdr:row>
      <xdr:rowOff>19051</xdr:rowOff>
    </xdr:from>
    <xdr:to>
      <xdr:col>14</xdr:col>
      <xdr:colOff>685799</xdr:colOff>
      <xdr:row>3</xdr:row>
      <xdr:rowOff>171449</xdr:rowOff>
    </xdr:to>
    <xdr:pic>
      <xdr:nvPicPr>
        <xdr:cNvPr id="3" name="Image 11" descr="site de la Fédération Sportive et Gymnique du Travail">
          <a:extLst>
            <a:ext uri="{FF2B5EF4-FFF2-40B4-BE49-F238E27FC236}">
              <a16:creationId xmlns="" xmlns:a16="http://schemas.microsoft.com/office/drawing/2014/main" id="{14E6F3A9-F507-4EFA-A2E4-61628F9C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4" y="19051"/>
          <a:ext cx="1295401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view="pageLayout" zoomScaleNormal="60" zoomScaleSheetLayoutView="70" workbookViewId="0">
      <selection activeCell="M4" sqref="M4"/>
    </sheetView>
  </sheetViews>
  <sheetFormatPr baseColWidth="10" defaultColWidth="9" defaultRowHeight="15" x14ac:dyDescent="0.25"/>
  <cols>
    <col min="1" max="4" width="9.7109375" style="11" customWidth="1"/>
    <col min="5" max="7" width="9.7109375" style="10" customWidth="1"/>
    <col min="8" max="8" width="2.42578125" style="10" customWidth="1"/>
    <col min="9" max="15" width="9.7109375" style="10" customWidth="1"/>
    <col min="16" max="16384" width="9" style="10"/>
  </cols>
  <sheetData>
    <row r="1" spans="1:15" ht="20.25" customHeight="1" x14ac:dyDescent="0.2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</row>
    <row r="2" spans="1:15" ht="25.15" customHeight="1" thickBot="1" x14ac:dyDescent="0.3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</row>
    <row r="3" spans="1:15" ht="18" customHeight="1" thickTop="1" thickBot="1" x14ac:dyDescent="0.3">
      <c r="D3" s="88" t="s">
        <v>38</v>
      </c>
      <c r="E3" s="152"/>
      <c r="F3" s="152"/>
      <c r="G3" s="89" t="s">
        <v>7</v>
      </c>
      <c r="H3" s="153">
        <f ca="1">TODAY()</f>
        <v>43764</v>
      </c>
      <c r="I3" s="153"/>
      <c r="J3" s="153"/>
      <c r="K3" s="89" t="s">
        <v>10</v>
      </c>
      <c r="L3" s="97"/>
      <c r="M3" s="12"/>
    </row>
    <row r="4" spans="1:15" ht="18" customHeight="1" thickTop="1" thickBot="1" x14ac:dyDescent="0.3">
      <c r="D4" s="90" t="s">
        <v>6</v>
      </c>
      <c r="E4" s="152"/>
      <c r="F4" s="152"/>
      <c r="G4" s="91" t="s">
        <v>8</v>
      </c>
      <c r="H4" s="152"/>
      <c r="I4" s="152"/>
      <c r="J4" s="152"/>
      <c r="K4" s="91" t="s">
        <v>9</v>
      </c>
      <c r="L4" s="97"/>
      <c r="M4" s="12"/>
    </row>
    <row r="5" spans="1:15" ht="6.95" customHeight="1" thickBot="1" x14ac:dyDescent="0.3"/>
    <row r="6" spans="1:15" ht="18" customHeight="1" thickTop="1" thickBot="1" x14ac:dyDescent="0.3">
      <c r="A6" s="131" t="s">
        <v>72</v>
      </c>
      <c r="B6" s="131"/>
      <c r="C6" s="131"/>
      <c r="D6" s="131"/>
      <c r="E6" s="131"/>
      <c r="F6" s="131"/>
      <c r="G6" s="131"/>
      <c r="H6" s="87"/>
      <c r="I6" s="131" t="s">
        <v>71</v>
      </c>
      <c r="J6" s="131"/>
      <c r="K6" s="131"/>
      <c r="L6" s="131"/>
      <c r="M6" s="131"/>
      <c r="N6" s="131"/>
      <c r="O6" s="131"/>
    </row>
    <row r="7" spans="1:15" ht="16.5" thickTop="1" thickBot="1" x14ac:dyDescent="0.3">
      <c r="A7" s="150" t="s">
        <v>5</v>
      </c>
      <c r="B7" s="151"/>
      <c r="C7" s="151"/>
      <c r="D7" s="151" t="s">
        <v>2</v>
      </c>
      <c r="E7" s="151"/>
      <c r="F7" s="101" t="s">
        <v>3</v>
      </c>
      <c r="G7" s="102" t="s">
        <v>4</v>
      </c>
      <c r="I7" s="150" t="s">
        <v>5</v>
      </c>
      <c r="J7" s="151"/>
      <c r="K7" s="151"/>
      <c r="L7" s="151" t="s">
        <v>2</v>
      </c>
      <c r="M7" s="151"/>
      <c r="N7" s="101" t="s">
        <v>3</v>
      </c>
      <c r="O7" s="102" t="s">
        <v>4</v>
      </c>
    </row>
    <row r="8" spans="1:15" ht="24.75" customHeight="1" thickTop="1" thickBot="1" x14ac:dyDescent="0.3">
      <c r="A8" s="138" t="s">
        <v>73</v>
      </c>
      <c r="B8" s="138"/>
      <c r="C8" s="138"/>
      <c r="D8" s="140"/>
      <c r="E8" s="140"/>
      <c r="F8" s="99"/>
      <c r="G8" s="99"/>
      <c r="I8" s="138" t="s">
        <v>77</v>
      </c>
      <c r="J8" s="138"/>
      <c r="K8" s="138"/>
      <c r="L8" s="140"/>
      <c r="M8" s="140"/>
      <c r="N8" s="99"/>
      <c r="O8" s="99"/>
    </row>
    <row r="9" spans="1:15" ht="14.45" customHeight="1" thickTop="1" thickBot="1" x14ac:dyDescent="0.3">
      <c r="A9" s="139" t="s">
        <v>74</v>
      </c>
      <c r="B9" s="139"/>
      <c r="C9" s="139"/>
      <c r="D9" s="141"/>
      <c r="E9" s="141"/>
      <c r="F9" s="100"/>
      <c r="G9" s="100"/>
      <c r="I9" s="139" t="s">
        <v>78</v>
      </c>
      <c r="J9" s="139"/>
      <c r="K9" s="139"/>
      <c r="L9" s="141"/>
      <c r="M9" s="141"/>
      <c r="N9" s="100"/>
      <c r="O9" s="100"/>
    </row>
    <row r="10" spans="1:15" ht="14.45" customHeight="1" thickTop="1" thickBot="1" x14ac:dyDescent="0.3">
      <c r="A10" s="138" t="s">
        <v>75</v>
      </c>
      <c r="B10" s="138"/>
      <c r="C10" s="138"/>
      <c r="D10" s="140"/>
      <c r="E10" s="140"/>
      <c r="F10" s="99"/>
      <c r="G10" s="99"/>
      <c r="I10" s="138" t="s">
        <v>79</v>
      </c>
      <c r="J10" s="138"/>
      <c r="K10" s="138"/>
      <c r="L10" s="140"/>
      <c r="M10" s="140"/>
      <c r="N10" s="99"/>
      <c r="O10" s="99"/>
    </row>
    <row r="11" spans="1:15" ht="14.45" customHeight="1" thickTop="1" thickBot="1" x14ac:dyDescent="0.3">
      <c r="A11" s="139" t="s">
        <v>76</v>
      </c>
      <c r="B11" s="139"/>
      <c r="C11" s="139"/>
      <c r="D11" s="141"/>
      <c r="E11" s="141"/>
      <c r="F11" s="100"/>
      <c r="G11" s="100"/>
      <c r="I11" s="139" t="s">
        <v>80</v>
      </c>
      <c r="J11" s="139"/>
      <c r="K11" s="139"/>
      <c r="L11" s="141"/>
      <c r="M11" s="141"/>
      <c r="N11" s="100"/>
      <c r="O11" s="100"/>
    </row>
    <row r="12" spans="1:15" ht="14.45" customHeight="1" thickTop="1" thickBot="1" x14ac:dyDescent="0.3">
      <c r="A12" s="138"/>
      <c r="B12" s="138"/>
      <c r="C12" s="138"/>
      <c r="D12" s="140"/>
      <c r="E12" s="140"/>
      <c r="F12" s="99"/>
      <c r="G12" s="99"/>
      <c r="I12" s="138"/>
      <c r="J12" s="138"/>
      <c r="K12" s="138"/>
      <c r="L12" s="140"/>
      <c r="M12" s="140"/>
      <c r="N12" s="99"/>
      <c r="O12" s="99"/>
    </row>
    <row r="13" spans="1:15" ht="9.75" customHeight="1" thickTop="1" x14ac:dyDescent="0.25">
      <c r="B13" s="4"/>
      <c r="C13" s="4"/>
      <c r="D13" s="4"/>
      <c r="E13" s="5"/>
      <c r="F13" s="5"/>
      <c r="G13" s="5"/>
      <c r="H13" s="6"/>
      <c r="J13" s="13"/>
      <c r="K13" s="13"/>
      <c r="L13" s="13"/>
      <c r="M13" s="12"/>
      <c r="N13" s="12"/>
      <c r="O13" s="12"/>
    </row>
    <row r="14" spans="1:15" ht="9" customHeight="1" x14ac:dyDescent="0.25">
      <c r="A14" s="14"/>
      <c r="N14" s="143" t="s">
        <v>21</v>
      </c>
      <c r="O14" s="145"/>
    </row>
    <row r="15" spans="1:15" ht="19.899999999999999" customHeight="1" thickBot="1" x14ac:dyDescent="0.3">
      <c r="A15" s="7"/>
      <c r="B15" s="143" t="s">
        <v>68</v>
      </c>
      <c r="C15" s="144"/>
      <c r="D15" s="144"/>
      <c r="E15" s="144"/>
      <c r="F15" s="144"/>
      <c r="G15" s="145"/>
      <c r="H15" s="8"/>
      <c r="I15" s="96" t="s">
        <v>29</v>
      </c>
      <c r="J15" s="96" t="s">
        <v>30</v>
      </c>
      <c r="K15" s="96" t="s">
        <v>31</v>
      </c>
      <c r="L15" s="96" t="s">
        <v>32</v>
      </c>
      <c r="M15" s="96" t="s">
        <v>33</v>
      </c>
      <c r="N15" s="9" t="s">
        <v>69</v>
      </c>
      <c r="O15" s="9" t="s">
        <v>70</v>
      </c>
    </row>
    <row r="16" spans="1:15" ht="16.5" thickTop="1" thickBot="1" x14ac:dyDescent="0.3">
      <c r="A16" s="123" t="s">
        <v>11</v>
      </c>
      <c r="B16" s="125" t="str">
        <f ca="1">INDIRECT(CONCATENATE("meta!",meta!$H$1,ROW()-14))</f>
        <v>&lt;D1&gt;</v>
      </c>
      <c r="C16" s="126"/>
      <c r="D16" s="127"/>
      <c r="E16" s="125" t="str">
        <f ca="1">INDIRECT(CONCATENATE("meta!",meta!$I$1,ROW()-14))</f>
        <v>&lt;E1&gt;</v>
      </c>
      <c r="F16" s="126"/>
      <c r="G16" s="127"/>
      <c r="H16" s="92"/>
      <c r="I16" s="97"/>
      <c r="J16" s="97"/>
      <c r="K16" s="97"/>
      <c r="L16" s="97"/>
      <c r="M16" s="97"/>
      <c r="N16" s="94" t="str">
        <f>IF(COUNTIF(I16:M16,"&gt;0")=3,1,IF(COUNTIF(I16:M16,"&lt;0")=3,0,""))</f>
        <v/>
      </c>
      <c r="O16" s="85" t="str">
        <f>IF(COUNTIF(I16:M16,"&gt;0")=3,0,IF(COUNTIF(I16:M16,"&lt;0")=3,1,""))</f>
        <v/>
      </c>
    </row>
    <row r="17" spans="1:15" ht="16.5" thickTop="1" thickBot="1" x14ac:dyDescent="0.3">
      <c r="A17" s="123" t="s">
        <v>12</v>
      </c>
      <c r="B17" s="128" t="str">
        <f ca="1">INDIRECT(CONCATENATE("meta!",meta!$H$1,ROW()-14))</f>
        <v>&lt;D2&gt;</v>
      </c>
      <c r="C17" s="129"/>
      <c r="D17" s="130"/>
      <c r="E17" s="128" t="str">
        <f ca="1">INDIRECT(CONCATENATE("meta!",meta!$I$1,ROW()-14))</f>
        <v>&lt;E2&gt;</v>
      </c>
      <c r="F17" s="129"/>
      <c r="G17" s="130"/>
      <c r="H17" s="93"/>
      <c r="I17" s="98"/>
      <c r="J17" s="98"/>
      <c r="K17" s="98"/>
      <c r="L17" s="98"/>
      <c r="M17" s="98"/>
      <c r="N17" s="95" t="str">
        <f t="shared" ref="N17:N25" si="0">IF(COUNTIF(I17:M17,"&gt;0")=3,1,IF(COUNTIF(I17:M17,"&lt;0")=3,0,""))</f>
        <v/>
      </c>
      <c r="O17" s="86" t="str">
        <f t="shared" ref="O17:O25" si="1">IF(COUNTIF(I17:M17,"&gt;0")=3,0,IF(COUNTIF(I17:M17,"&lt;0")=3,1,""))</f>
        <v/>
      </c>
    </row>
    <row r="18" spans="1:15" ht="16.5" thickTop="1" thickBot="1" x14ac:dyDescent="0.3">
      <c r="A18" s="123" t="s">
        <v>13</v>
      </c>
      <c r="B18" s="125" t="str">
        <f ca="1">INDIRECT(CONCATENATE("meta!",meta!$H$1,ROW()-14))</f>
        <v>&lt;D3&gt;</v>
      </c>
      <c r="C18" s="126"/>
      <c r="D18" s="127"/>
      <c r="E18" s="125" t="str">
        <f ca="1">INDIRECT(CONCATENATE("meta!",meta!$I$1,ROW()-14))</f>
        <v>&lt;E3&gt;</v>
      </c>
      <c r="F18" s="126"/>
      <c r="G18" s="127"/>
      <c r="H18" s="92"/>
      <c r="I18" s="97"/>
      <c r="J18" s="97"/>
      <c r="K18" s="97"/>
      <c r="L18" s="97"/>
      <c r="M18" s="97"/>
      <c r="N18" s="94" t="str">
        <f t="shared" si="0"/>
        <v/>
      </c>
      <c r="O18" s="85" t="str">
        <f t="shared" si="1"/>
        <v/>
      </c>
    </row>
    <row r="19" spans="1:15" ht="16.5" thickTop="1" thickBot="1" x14ac:dyDescent="0.3">
      <c r="A19" s="123" t="s">
        <v>14</v>
      </c>
      <c r="B19" s="128" t="str">
        <f ca="1">INDIRECT(CONCATENATE("meta!",meta!$H$1,ROW()-14))</f>
        <v>&lt;D4&gt;</v>
      </c>
      <c r="C19" s="129"/>
      <c r="D19" s="130"/>
      <c r="E19" s="128" t="str">
        <f ca="1">INDIRECT(CONCATENATE("meta!",meta!$I$1,ROW()-14))</f>
        <v>&lt;E4&gt;</v>
      </c>
      <c r="F19" s="129"/>
      <c r="G19" s="130"/>
      <c r="H19" s="93"/>
      <c r="I19" s="98"/>
      <c r="J19" s="98"/>
      <c r="K19" s="98"/>
      <c r="L19" s="98"/>
      <c r="M19" s="98"/>
      <c r="N19" s="95" t="str">
        <f t="shared" si="0"/>
        <v/>
      </c>
      <c r="O19" s="86" t="str">
        <f t="shared" si="1"/>
        <v/>
      </c>
    </row>
    <row r="20" spans="1:15" ht="16.5" thickTop="1" thickBot="1" x14ac:dyDescent="0.3">
      <c r="A20" s="123" t="s">
        <v>15</v>
      </c>
      <c r="B20" s="125" t="str">
        <f ca="1">INDIRECT(CONCATENATE("meta!",meta!$H$1,ROW()-14))</f>
        <v>&lt;D1&gt;</v>
      </c>
      <c r="C20" s="126"/>
      <c r="D20" s="127"/>
      <c r="E20" s="125" t="str">
        <f ca="1">INDIRECT(CONCATENATE("meta!",meta!$I$1,ROW()-14))</f>
        <v>&lt;E3&gt;</v>
      </c>
      <c r="F20" s="126"/>
      <c r="G20" s="127"/>
      <c r="H20" s="92"/>
      <c r="I20" s="97"/>
      <c r="J20" s="97"/>
      <c r="K20" s="97"/>
      <c r="L20" s="97"/>
      <c r="M20" s="97"/>
      <c r="N20" s="94" t="str">
        <f t="shared" si="0"/>
        <v/>
      </c>
      <c r="O20" s="85" t="str">
        <f t="shared" si="1"/>
        <v/>
      </c>
    </row>
    <row r="21" spans="1:15" ht="16.5" thickTop="1" thickBot="1" x14ac:dyDescent="0.3">
      <c r="A21" s="123" t="s">
        <v>16</v>
      </c>
      <c r="B21" s="128" t="str">
        <f ca="1">INDIRECT(CONCATENATE("meta!",meta!$H$1,ROW()-14))</f>
        <v>&lt;D2&gt;</v>
      </c>
      <c r="C21" s="129"/>
      <c r="D21" s="130"/>
      <c r="E21" s="128" t="str">
        <f ca="1">INDIRECT(CONCATENATE("meta!",meta!$I$1,ROW()-14))</f>
        <v>&lt;E1&gt;</v>
      </c>
      <c r="F21" s="129"/>
      <c r="G21" s="130"/>
      <c r="H21" s="93"/>
      <c r="I21" s="98"/>
      <c r="J21" s="98"/>
      <c r="K21" s="98"/>
      <c r="L21" s="98"/>
      <c r="M21" s="98"/>
      <c r="N21" s="95" t="str">
        <f t="shared" si="0"/>
        <v/>
      </c>
      <c r="O21" s="86" t="str">
        <f t="shared" si="1"/>
        <v/>
      </c>
    </row>
    <row r="22" spans="1:15" ht="16.5" thickTop="1" thickBot="1" x14ac:dyDescent="0.3">
      <c r="A22" s="124" t="s">
        <v>20</v>
      </c>
      <c r="B22" s="125" t="str">
        <f ca="1">INDIRECT(CONCATENATE("meta!",meta!$H$1,ROW()-14))</f>
        <v>&lt;D2&gt; / &lt;D3&gt;</v>
      </c>
      <c r="C22" s="126"/>
      <c r="D22" s="127"/>
      <c r="E22" s="125" t="str">
        <f ca="1">INDIRECT(CONCATENATE("meta!",meta!$I$1,ROW()-14))</f>
        <v>&lt;E1&gt; / &lt;E3&gt;</v>
      </c>
      <c r="F22" s="126"/>
      <c r="G22" s="127"/>
      <c r="H22" s="103"/>
      <c r="I22" s="97"/>
      <c r="J22" s="97"/>
      <c r="K22" s="97"/>
      <c r="L22" s="97"/>
      <c r="M22" s="97"/>
      <c r="N22" s="94" t="str">
        <f t="shared" si="0"/>
        <v/>
      </c>
      <c r="O22" s="85" t="str">
        <f t="shared" si="1"/>
        <v/>
      </c>
    </row>
    <row r="23" spans="1:15" ht="16.5" thickTop="1" thickBot="1" x14ac:dyDescent="0.3">
      <c r="A23" s="123" t="s">
        <v>17</v>
      </c>
      <c r="B23" s="128" t="str">
        <f ca="1">INDIRECT(CONCATENATE("meta!",meta!$H$1,ROW()-14))</f>
        <v>&lt;D4&gt;</v>
      </c>
      <c r="C23" s="129"/>
      <c r="D23" s="130"/>
      <c r="E23" s="128" t="str">
        <f ca="1">INDIRECT(CONCATENATE("meta!",meta!$I$1,ROW()-14))</f>
        <v>&lt;E2&gt;</v>
      </c>
      <c r="F23" s="129"/>
      <c r="G23" s="130"/>
      <c r="H23" s="93"/>
      <c r="I23" s="98"/>
      <c r="J23" s="98"/>
      <c r="K23" s="98"/>
      <c r="L23" s="98"/>
      <c r="M23" s="98"/>
      <c r="N23" s="95" t="str">
        <f t="shared" si="0"/>
        <v/>
      </c>
      <c r="O23" s="86" t="str">
        <f t="shared" si="1"/>
        <v/>
      </c>
    </row>
    <row r="24" spans="1:15" ht="16.5" thickTop="1" thickBot="1" x14ac:dyDescent="0.3">
      <c r="A24" s="123" t="s">
        <v>18</v>
      </c>
      <c r="B24" s="125" t="str">
        <f ca="1">INDIRECT(CONCATENATE("meta!",meta!$H$1,ROW()-14))</f>
        <v>&lt;D3&gt;</v>
      </c>
      <c r="C24" s="126"/>
      <c r="D24" s="127"/>
      <c r="E24" s="125" t="str">
        <f ca="1">INDIRECT(CONCATENATE("meta!",meta!$I$1,ROW()-14))</f>
        <v>&lt;E4&gt;</v>
      </c>
      <c r="F24" s="126"/>
      <c r="G24" s="127"/>
      <c r="H24" s="92"/>
      <c r="I24" s="97"/>
      <c r="J24" s="97"/>
      <c r="K24" s="97"/>
      <c r="L24" s="97"/>
      <c r="M24" s="97"/>
      <c r="N24" s="94" t="str">
        <f t="shared" si="0"/>
        <v/>
      </c>
      <c r="O24" s="85" t="str">
        <f t="shared" si="1"/>
        <v/>
      </c>
    </row>
    <row r="25" spans="1:15" ht="16.5" thickTop="1" thickBot="1" x14ac:dyDescent="0.3">
      <c r="A25" s="123" t="s">
        <v>19</v>
      </c>
      <c r="B25" s="128" t="str">
        <f ca="1">INDIRECT(CONCATENATE("meta!",meta!$H$1,ROW()-14))</f>
        <v>&lt;D1&gt;</v>
      </c>
      <c r="C25" s="129"/>
      <c r="D25" s="130"/>
      <c r="E25" s="128" t="str">
        <f ca="1">INDIRECT(CONCATENATE("meta!",meta!$I$1,ROW()-14))</f>
        <v>&lt;E2&gt;</v>
      </c>
      <c r="F25" s="129"/>
      <c r="G25" s="130"/>
      <c r="H25" s="93"/>
      <c r="I25" s="98"/>
      <c r="J25" s="98"/>
      <c r="K25" s="98"/>
      <c r="L25" s="98"/>
      <c r="M25" s="98"/>
      <c r="N25" s="95" t="str">
        <f t="shared" si="0"/>
        <v/>
      </c>
      <c r="O25" s="86" t="str">
        <f t="shared" si="1"/>
        <v/>
      </c>
    </row>
    <row r="26" spans="1:15" ht="15.75" thickTop="1" x14ac:dyDescent="0.25">
      <c r="A26" s="7"/>
      <c r="B26" s="143"/>
      <c r="C26" s="144"/>
      <c r="D26" s="144"/>
      <c r="E26" s="144"/>
      <c r="F26" s="144"/>
      <c r="G26" s="145"/>
      <c r="H26" s="8"/>
      <c r="I26" s="146" t="s">
        <v>34</v>
      </c>
      <c r="J26" s="147"/>
      <c r="K26" s="147"/>
      <c r="L26" s="147"/>
      <c r="M26" s="147"/>
      <c r="N26" s="9">
        <f>SUM(N16:N25)</f>
        <v>0</v>
      </c>
      <c r="O26" s="9">
        <f>SUM(O16:O25)</f>
        <v>0</v>
      </c>
    </row>
    <row r="27" spans="1:15" ht="8.25" customHeight="1" x14ac:dyDescent="0.25"/>
    <row r="28" spans="1:15" ht="21" customHeight="1" x14ac:dyDescent="0.25">
      <c r="A28" s="133" t="str">
        <f>CONCATENATE("Capitaine ",A6)</f>
        <v>Capitaine &lt;Equipe Domicile&gt;</v>
      </c>
      <c r="B28" s="134"/>
      <c r="C28" s="135"/>
      <c r="D28" s="104"/>
      <c r="E28" s="133" t="s">
        <v>37</v>
      </c>
      <c r="F28" s="134"/>
      <c r="G28" s="134"/>
      <c r="H28" s="134"/>
      <c r="I28" s="134"/>
      <c r="J28" s="134"/>
      <c r="K28" s="135"/>
      <c r="L28" s="105"/>
      <c r="M28" s="133" t="str">
        <f>CONCATENATE("Capitaine ",I6)</f>
        <v>Capitaine &lt;Equipe Extérieure&gt;</v>
      </c>
      <c r="N28" s="134"/>
      <c r="O28" s="135"/>
    </row>
    <row r="29" spans="1:15" ht="15.75" x14ac:dyDescent="0.25">
      <c r="A29" s="106" t="s">
        <v>36</v>
      </c>
      <c r="B29" s="107"/>
      <c r="C29" s="108"/>
      <c r="D29" s="104"/>
      <c r="E29" s="109" t="s">
        <v>8</v>
      </c>
      <c r="F29" s="142" t="str">
        <f>A6</f>
        <v>&lt;Equipe Domicile&gt;</v>
      </c>
      <c r="G29" s="142"/>
      <c r="H29" s="110"/>
      <c r="I29" s="111">
        <f>SUM(N16:N25)</f>
        <v>0</v>
      </c>
      <c r="J29" s="112"/>
      <c r="K29" s="113" t="str">
        <f>IF(I29+I31=10,IF(I29&gt;I31,3,IF(I29=I31,2,1)),"")</f>
        <v/>
      </c>
      <c r="L29" s="105"/>
      <c r="M29" s="106" t="s">
        <v>36</v>
      </c>
      <c r="N29" s="110"/>
      <c r="O29" s="114"/>
    </row>
    <row r="30" spans="1:15" ht="15.75" x14ac:dyDescent="0.25">
      <c r="A30" s="136" t="s">
        <v>35</v>
      </c>
      <c r="B30" s="107"/>
      <c r="C30" s="108"/>
      <c r="D30" s="104"/>
      <c r="E30" s="109"/>
      <c r="F30" s="112"/>
      <c r="G30" s="110"/>
      <c r="H30" s="110"/>
      <c r="I30" s="115" t="s">
        <v>28</v>
      </c>
      <c r="J30" s="115"/>
      <c r="K30" s="116" t="s">
        <v>4</v>
      </c>
      <c r="L30" s="105"/>
      <c r="M30" s="136" t="s">
        <v>35</v>
      </c>
      <c r="N30" s="110"/>
      <c r="O30" s="114"/>
    </row>
    <row r="31" spans="1:15" ht="15.75" x14ac:dyDescent="0.25">
      <c r="A31" s="137"/>
      <c r="B31" s="117"/>
      <c r="C31" s="118"/>
      <c r="D31" s="104"/>
      <c r="E31" s="119" t="s">
        <v>8</v>
      </c>
      <c r="F31" s="132" t="str">
        <f>I6</f>
        <v>&lt;Equipe Extérieure&gt;</v>
      </c>
      <c r="G31" s="132"/>
      <c r="H31" s="120"/>
      <c r="I31" s="111">
        <f>SUM(O16:O25)</f>
        <v>0</v>
      </c>
      <c r="J31" s="121"/>
      <c r="K31" s="113" t="str">
        <f>IF(I29+I31=10,IF(I29&gt;I31,1,IF(I29=I31,2,3)),"")</f>
        <v/>
      </c>
      <c r="L31" s="105"/>
      <c r="M31" s="137"/>
      <c r="N31" s="120"/>
      <c r="O31" s="122"/>
    </row>
  </sheetData>
  <sheetProtection algorithmName="SHA-512" hashValue="kq4XgK6GWWZu6qCtAsilHgR6OyXiXQXYNCSehaEavOHPSjDzIwbuvbflUkHyoeJaswMKEQartFWrS5K9YYmTIA==" saltValue="maV1QGMsTFyRaNw64zcAJA==" spinCount="100000" sheet="1" formatCells="0" formatColumns="0" formatRows="0" insertColumns="0" insertRows="0" insertHyperlinks="0" deleteColumns="0" deleteRows="0" sort="0" autoFilter="0" pivotTables="0"/>
  <mergeCells count="63">
    <mergeCell ref="N14:O14"/>
    <mergeCell ref="L9:M9"/>
    <mergeCell ref="L10:M10"/>
    <mergeCell ref="L11:M11"/>
    <mergeCell ref="L12:M12"/>
    <mergeCell ref="A1:O1"/>
    <mergeCell ref="A2:O2"/>
    <mergeCell ref="A7:C7"/>
    <mergeCell ref="I7:K7"/>
    <mergeCell ref="L8:M8"/>
    <mergeCell ref="E3:F3"/>
    <mergeCell ref="E4:F4"/>
    <mergeCell ref="H3:J3"/>
    <mergeCell ref="H4:J4"/>
    <mergeCell ref="D7:E7"/>
    <mergeCell ref="I6:O6"/>
    <mergeCell ref="L7:M7"/>
    <mergeCell ref="I26:M26"/>
    <mergeCell ref="M28:O28"/>
    <mergeCell ref="A28:C28"/>
    <mergeCell ref="B25:D25"/>
    <mergeCell ref="E25:G25"/>
    <mergeCell ref="B26:G26"/>
    <mergeCell ref="F29:G29"/>
    <mergeCell ref="D10:E10"/>
    <mergeCell ref="D11:E11"/>
    <mergeCell ref="D12:E12"/>
    <mergeCell ref="E16:G16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15:G15"/>
    <mergeCell ref="F31:G31"/>
    <mergeCell ref="E28:K28"/>
    <mergeCell ref="A30:A31"/>
    <mergeCell ref="M30:M31"/>
    <mergeCell ref="A8:C8"/>
    <mergeCell ref="A9:C9"/>
    <mergeCell ref="A10:C10"/>
    <mergeCell ref="A11:C11"/>
    <mergeCell ref="A12:C12"/>
    <mergeCell ref="I8:K8"/>
    <mergeCell ref="I9:K9"/>
    <mergeCell ref="I10:K10"/>
    <mergeCell ref="I11:K11"/>
    <mergeCell ref="I12:K12"/>
    <mergeCell ref="D8:E8"/>
    <mergeCell ref="D9:E9"/>
    <mergeCell ref="B18:D18"/>
    <mergeCell ref="E18:G18"/>
    <mergeCell ref="B19:D19"/>
    <mergeCell ref="E19:G19"/>
    <mergeCell ref="A6:G6"/>
    <mergeCell ref="B16:D16"/>
    <mergeCell ref="B17:D17"/>
    <mergeCell ref="E17:G17"/>
  </mergeCells>
  <pageMargins left="0.25" right="0.25" top="0.75" bottom="0.75" header="0.3" footer="0.3"/>
  <pageSetup paperSize="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view="pageBreakPreview" zoomScale="80" zoomScaleNormal="50" zoomScaleSheetLayoutView="80" workbookViewId="0">
      <selection activeCell="G73" activeCellId="5" sqref="G49:H49 P49:Q49 Y49:Z49 Y73:Z73 P73:Q73 G73:H73"/>
    </sheetView>
  </sheetViews>
  <sheetFormatPr baseColWidth="10" defaultColWidth="9.140625" defaultRowHeight="15" x14ac:dyDescent="0.25"/>
  <sheetData>
    <row r="1" spans="1:27" ht="19.5" x14ac:dyDescent="0.25">
      <c r="A1" s="16" t="s">
        <v>53</v>
      </c>
      <c r="B1" s="17"/>
      <c r="C1" s="18"/>
      <c r="D1" s="18"/>
      <c r="E1" s="18"/>
      <c r="F1" s="18"/>
      <c r="G1" s="18"/>
      <c r="H1" s="18"/>
      <c r="I1" s="19"/>
      <c r="J1" s="16" t="s">
        <v>53</v>
      </c>
      <c r="K1" s="17"/>
      <c r="L1" s="18"/>
      <c r="M1" s="18"/>
      <c r="N1" s="18"/>
      <c r="O1" s="18"/>
      <c r="P1" s="18"/>
      <c r="Q1" s="18"/>
      <c r="R1" s="19"/>
      <c r="S1" s="16" t="s">
        <v>53</v>
      </c>
      <c r="T1" s="17"/>
      <c r="U1" s="18"/>
      <c r="V1" s="18"/>
      <c r="W1" s="18"/>
      <c r="X1" s="18"/>
      <c r="Y1" s="18"/>
      <c r="Z1" s="18"/>
      <c r="AA1" s="19"/>
    </row>
    <row r="2" spans="1:27" ht="15.75" x14ac:dyDescent="0.25">
      <c r="A2" s="26" t="s">
        <v>40</v>
      </c>
      <c r="B2" s="22"/>
      <c r="C2" s="22"/>
      <c r="D2" s="22"/>
      <c r="E2" s="23"/>
      <c r="F2" s="65" t="s">
        <v>39</v>
      </c>
      <c r="G2" s="154">
        <f ca="1">Form1!$H$3</f>
        <v>43764</v>
      </c>
      <c r="H2" s="154"/>
      <c r="I2" s="84"/>
      <c r="J2" s="26" t="s">
        <v>40</v>
      </c>
      <c r="K2" s="22"/>
      <c r="L2" s="22"/>
      <c r="M2" s="22"/>
      <c r="N2" s="23"/>
      <c r="O2" s="65" t="s">
        <v>39</v>
      </c>
      <c r="P2" s="154">
        <f ca="1">Form1!$H$3</f>
        <v>43764</v>
      </c>
      <c r="Q2" s="154"/>
      <c r="R2" s="25"/>
      <c r="S2" s="26" t="s">
        <v>40</v>
      </c>
      <c r="T2" s="22"/>
      <c r="U2" s="22"/>
      <c r="V2" s="22"/>
      <c r="W2" s="23"/>
      <c r="X2" s="65" t="s">
        <v>39</v>
      </c>
      <c r="Y2" s="154">
        <f ca="1">Form1!$H$3</f>
        <v>43764</v>
      </c>
      <c r="Z2" s="154"/>
      <c r="AA2" s="24"/>
    </row>
    <row r="3" spans="1:27" ht="15.75" x14ac:dyDescent="0.25">
      <c r="A3" t="str">
        <f>_xlfn.CONCAT(Form1!$A$6, " contre ", Form1!$I$6)</f>
        <v>&lt;Equipe Domicile&gt; contre &lt;Equipe Extérieure&gt;</v>
      </c>
      <c r="B3" s="27"/>
      <c r="C3" s="28"/>
      <c r="D3" s="29"/>
      <c r="E3" s="22"/>
      <c r="F3" s="22"/>
      <c r="G3" s="22"/>
      <c r="H3" s="22"/>
      <c r="I3" s="30"/>
      <c r="J3" t="str">
        <f>_xlfn.CONCAT(Form1!$A$6, " contre ", Form1!$I$6)</f>
        <v>&lt;Equipe Domicile&gt; contre &lt;Equipe Extérieure&gt;</v>
      </c>
      <c r="K3" s="27"/>
      <c r="L3" s="28"/>
      <c r="M3" s="29"/>
      <c r="N3" s="22"/>
      <c r="O3" s="22"/>
      <c r="P3" s="22"/>
      <c r="Q3" s="22"/>
      <c r="R3" s="30"/>
      <c r="S3" t="str">
        <f>_xlfn.CONCAT(Form1!$A$6, " contre ", Form1!$I$6)</f>
        <v>&lt;Equipe Domicile&gt; contre &lt;Equipe Extérieure&gt;</v>
      </c>
      <c r="T3" s="27"/>
      <c r="U3" s="28"/>
      <c r="V3" s="29"/>
      <c r="W3" s="22"/>
      <c r="X3" s="22"/>
      <c r="Y3" s="22"/>
      <c r="Z3" s="22"/>
      <c r="AA3" s="30"/>
    </row>
    <row r="4" spans="1:27" ht="15.75" x14ac:dyDescent="0.25">
      <c r="A4" s="31"/>
      <c r="B4" s="32"/>
      <c r="C4" s="33" t="s">
        <v>54</v>
      </c>
      <c r="D4" s="34"/>
      <c r="E4" s="35"/>
      <c r="F4" s="35"/>
      <c r="G4" s="35"/>
      <c r="H4" s="34" t="s">
        <v>65</v>
      </c>
      <c r="I4" s="36"/>
      <c r="J4" s="31"/>
      <c r="K4" s="32"/>
      <c r="L4" s="33" t="s">
        <v>58</v>
      </c>
      <c r="M4" s="34"/>
      <c r="N4" s="35"/>
      <c r="O4" s="35"/>
      <c r="P4" s="35"/>
      <c r="Q4" s="34" t="s">
        <v>65</v>
      </c>
      <c r="R4" s="36"/>
      <c r="S4" s="31"/>
      <c r="T4" s="32"/>
      <c r="U4" s="33" t="s">
        <v>62</v>
      </c>
      <c r="V4" s="34"/>
      <c r="W4" s="35"/>
      <c r="X4" s="35"/>
      <c r="Y4" s="35"/>
      <c r="Z4" s="34" t="s">
        <v>65</v>
      </c>
      <c r="AA4" s="36"/>
    </row>
    <row r="5" spans="1:27" x14ac:dyDescent="0.25">
      <c r="A5" s="26" t="s">
        <v>42</v>
      </c>
      <c r="B5" s="22" t="e">
        <f ca="1">INDIRECT(_xlfn.CONCAT("meta!",meta!$H$1,14))</f>
        <v>#NAME?</v>
      </c>
      <c r="C5" s="22"/>
      <c r="D5" s="22"/>
      <c r="E5" s="22"/>
      <c r="F5" s="22"/>
      <c r="G5" s="22"/>
      <c r="H5" s="22"/>
      <c r="I5" s="30"/>
      <c r="J5" s="26" t="s">
        <v>42</v>
      </c>
      <c r="K5" s="22" t="e">
        <f ca="1">INDIRECT(_xlfn.CONCAT("meta!",meta!$H$1,16))</f>
        <v>#NAME?</v>
      </c>
      <c r="L5" s="22"/>
      <c r="M5" s="22"/>
      <c r="N5" s="22"/>
      <c r="O5" s="22"/>
      <c r="P5" s="22"/>
      <c r="Q5" s="22"/>
      <c r="R5" s="30"/>
      <c r="S5" s="26" t="s">
        <v>42</v>
      </c>
      <c r="T5" s="22" t="e">
        <f ca="1">INDIRECT(_xlfn.CONCAT("meta!",meta!$H$1,18))</f>
        <v>#NAME?</v>
      </c>
      <c r="U5" s="22"/>
      <c r="V5" s="22"/>
      <c r="W5" s="22"/>
      <c r="X5" s="22"/>
      <c r="Y5" s="22"/>
      <c r="Z5" s="22"/>
      <c r="AA5" s="30"/>
    </row>
    <row r="6" spans="1:27" x14ac:dyDescent="0.25">
      <c r="A6" s="37" t="s">
        <v>43</v>
      </c>
      <c r="B6" s="38"/>
      <c r="C6" s="22"/>
      <c r="D6" s="22"/>
      <c r="E6" s="39" t="s">
        <v>44</v>
      </c>
      <c r="F6" s="39"/>
      <c r="G6" s="39"/>
      <c r="H6" s="39"/>
      <c r="I6" s="39"/>
      <c r="J6" s="37" t="s">
        <v>43</v>
      </c>
      <c r="K6" s="38"/>
      <c r="L6" s="22"/>
      <c r="M6" s="22"/>
      <c r="N6" s="39" t="s">
        <v>44</v>
      </c>
      <c r="O6" s="39"/>
      <c r="P6" s="39"/>
      <c r="Q6" s="39"/>
      <c r="R6" s="39"/>
      <c r="S6" s="37" t="s">
        <v>43</v>
      </c>
      <c r="T6" s="38"/>
      <c r="U6" s="22"/>
      <c r="V6" s="22"/>
      <c r="W6" s="39" t="s">
        <v>44</v>
      </c>
      <c r="X6" s="39"/>
      <c r="Y6" s="39"/>
      <c r="Z6" s="39"/>
      <c r="AA6" s="39"/>
    </row>
    <row r="7" spans="1:27" x14ac:dyDescent="0.25">
      <c r="A7" s="40" t="s">
        <v>45</v>
      </c>
      <c r="B7" s="41"/>
      <c r="C7" s="41"/>
      <c r="D7" s="41"/>
      <c r="E7" s="42">
        <v>1</v>
      </c>
      <c r="F7" s="42">
        <v>2</v>
      </c>
      <c r="G7" s="42">
        <v>3</v>
      </c>
      <c r="H7" s="42">
        <v>4</v>
      </c>
      <c r="I7" s="42">
        <v>5</v>
      </c>
      <c r="J7" s="40" t="s">
        <v>45</v>
      </c>
      <c r="K7" s="41"/>
      <c r="L7" s="41"/>
      <c r="M7" s="41"/>
      <c r="N7" s="42">
        <v>1</v>
      </c>
      <c r="O7" s="42">
        <v>2</v>
      </c>
      <c r="P7" s="42">
        <v>3</v>
      </c>
      <c r="Q7" s="42">
        <v>4</v>
      </c>
      <c r="R7" s="42">
        <v>5</v>
      </c>
      <c r="S7" s="40" t="s">
        <v>45</v>
      </c>
      <c r="T7" s="41"/>
      <c r="U7" s="41"/>
      <c r="V7" s="41"/>
      <c r="W7" s="42">
        <v>1</v>
      </c>
      <c r="X7" s="42">
        <v>2</v>
      </c>
      <c r="Y7" s="42">
        <v>3</v>
      </c>
      <c r="Z7" s="42">
        <v>4</v>
      </c>
      <c r="AA7" s="42">
        <v>5</v>
      </c>
    </row>
    <row r="8" spans="1:27" s="71" customFormat="1" ht="15.75" x14ac:dyDescent="0.25">
      <c r="A8" s="77" t="str">
        <f ca="1">Form1!B16</f>
        <v>&lt;D1&gt;</v>
      </c>
      <c r="B8" s="43"/>
      <c r="C8" s="78"/>
      <c r="D8" s="78"/>
      <c r="E8" s="79"/>
      <c r="F8" s="79"/>
      <c r="G8" s="79"/>
      <c r="H8" s="79"/>
      <c r="I8" s="79"/>
      <c r="J8" s="77" t="str">
        <f ca="1">Form1!B20</f>
        <v>&lt;D1&gt;</v>
      </c>
      <c r="K8" s="43"/>
      <c r="L8" s="78"/>
      <c r="M8" s="78"/>
      <c r="N8" s="79"/>
      <c r="O8" s="79"/>
      <c r="P8" s="79"/>
      <c r="Q8" s="79"/>
      <c r="R8" s="79"/>
      <c r="S8" s="77" t="str">
        <f ca="1">Form1!B24</f>
        <v>&lt;D3&gt;</v>
      </c>
      <c r="T8" s="43"/>
      <c r="U8" s="78"/>
      <c r="V8" s="78"/>
      <c r="W8" s="79"/>
      <c r="X8" s="79"/>
      <c r="Y8" s="79"/>
      <c r="Z8" s="79"/>
      <c r="AA8" s="79"/>
    </row>
    <row r="9" spans="1:27" x14ac:dyDescent="0.25">
      <c r="A9" s="44"/>
      <c r="B9" s="45"/>
      <c r="C9" s="29"/>
      <c r="D9" s="46"/>
      <c r="E9" s="47"/>
      <c r="F9" s="47"/>
      <c r="G9" s="47"/>
      <c r="H9" s="47"/>
      <c r="I9" s="47"/>
      <c r="J9" s="44"/>
      <c r="K9" s="45"/>
      <c r="L9" s="29"/>
      <c r="M9" s="46"/>
      <c r="N9" s="47"/>
      <c r="O9" s="47"/>
      <c r="P9" s="47"/>
      <c r="Q9" s="47"/>
      <c r="R9" s="47"/>
      <c r="S9" s="44"/>
      <c r="T9" s="45"/>
      <c r="U9" s="29"/>
      <c r="V9" s="46"/>
      <c r="W9" s="47"/>
      <c r="X9" s="47"/>
      <c r="Y9" s="47"/>
      <c r="Z9" s="47"/>
      <c r="AA9" s="47"/>
    </row>
    <row r="10" spans="1:27" x14ac:dyDescent="0.25">
      <c r="A10" s="48" t="s">
        <v>46</v>
      </c>
      <c r="B10" s="29"/>
      <c r="C10" s="29"/>
      <c r="D10" s="29"/>
      <c r="E10" s="49"/>
      <c r="F10" s="49"/>
      <c r="G10" s="49"/>
      <c r="H10" s="49"/>
      <c r="I10" s="49"/>
      <c r="J10" s="48" t="s">
        <v>46</v>
      </c>
      <c r="K10" s="29"/>
      <c r="L10" s="29"/>
      <c r="M10" s="29"/>
      <c r="N10" s="49"/>
      <c r="O10" s="49"/>
      <c r="P10" s="49"/>
      <c r="Q10" s="49"/>
      <c r="R10" s="49"/>
      <c r="S10" s="48" t="s">
        <v>46</v>
      </c>
      <c r="T10" s="29"/>
      <c r="U10" s="29"/>
      <c r="V10" s="29"/>
      <c r="W10" s="49"/>
      <c r="X10" s="49"/>
      <c r="Y10" s="49"/>
      <c r="Z10" s="49"/>
      <c r="AA10" s="49"/>
    </row>
    <row r="11" spans="1:27" x14ac:dyDescent="0.25">
      <c r="A11" s="21"/>
      <c r="B11" s="22"/>
      <c r="C11" s="22"/>
      <c r="D11" s="22"/>
      <c r="E11" s="50"/>
      <c r="F11" s="50"/>
      <c r="G11" s="50"/>
      <c r="H11" s="50"/>
      <c r="I11" s="50"/>
      <c r="J11" s="21"/>
      <c r="K11" s="22"/>
      <c r="L11" s="22"/>
      <c r="M11" s="22"/>
      <c r="N11" s="50"/>
      <c r="O11" s="50"/>
      <c r="P11" s="50"/>
      <c r="Q11" s="50"/>
      <c r="R11" s="50"/>
      <c r="S11" s="21"/>
      <c r="T11" s="22"/>
      <c r="U11" s="22"/>
      <c r="V11" s="22"/>
      <c r="W11" s="50"/>
      <c r="X11" s="50"/>
      <c r="Y11" s="50"/>
      <c r="Z11" s="50"/>
      <c r="AA11" s="50"/>
    </row>
    <row r="12" spans="1:27" s="71" customFormat="1" ht="15.75" x14ac:dyDescent="0.25">
      <c r="A12" s="77" t="str">
        <f ca="1">Form1!E16</f>
        <v>&lt;E1&gt;</v>
      </c>
      <c r="B12" s="43"/>
      <c r="C12" s="78"/>
      <c r="D12" s="78"/>
      <c r="E12" s="79"/>
      <c r="F12" s="79"/>
      <c r="G12" s="79"/>
      <c r="H12" s="79"/>
      <c r="I12" s="79"/>
      <c r="J12" s="77" t="str">
        <f ca="1">Form1!E20</f>
        <v>&lt;E3&gt;</v>
      </c>
      <c r="K12" s="43"/>
      <c r="L12" s="78"/>
      <c r="M12" s="78"/>
      <c r="N12" s="79"/>
      <c r="O12" s="79"/>
      <c r="P12" s="79"/>
      <c r="Q12" s="79"/>
      <c r="R12" s="79"/>
      <c r="S12" s="77" t="str">
        <f ca="1">Form1!E24</f>
        <v>&lt;E4&gt;</v>
      </c>
      <c r="T12" s="43"/>
      <c r="U12" s="78"/>
      <c r="V12" s="78"/>
      <c r="W12" s="79"/>
      <c r="X12" s="79"/>
      <c r="Y12" s="79"/>
      <c r="Z12" s="79"/>
      <c r="AA12" s="79"/>
    </row>
    <row r="13" spans="1:27" x14ac:dyDescent="0.25">
      <c r="A13" s="44"/>
      <c r="B13" s="45"/>
      <c r="C13" s="29"/>
      <c r="D13" s="46"/>
      <c r="E13" s="51"/>
      <c r="F13" s="51"/>
      <c r="G13" s="51"/>
      <c r="H13" s="51"/>
      <c r="I13" s="51"/>
      <c r="J13" s="44"/>
      <c r="K13" s="45"/>
      <c r="L13" s="29"/>
      <c r="M13" s="46"/>
      <c r="N13" s="51"/>
      <c r="O13" s="51"/>
      <c r="P13" s="51"/>
      <c r="Q13" s="51"/>
      <c r="R13" s="51"/>
      <c r="S13" s="44"/>
      <c r="T13" s="45"/>
      <c r="U13" s="29"/>
      <c r="V13" s="46"/>
      <c r="W13" s="51"/>
      <c r="X13" s="51"/>
      <c r="Y13" s="51"/>
      <c r="Z13" s="51"/>
      <c r="AA13" s="51"/>
    </row>
    <row r="14" spans="1:27" x14ac:dyDescent="0.25">
      <c r="A14" s="52" t="s">
        <v>47</v>
      </c>
      <c r="B14" s="53"/>
      <c r="C14" s="53"/>
      <c r="D14" s="54"/>
      <c r="E14" s="55" t="s">
        <v>48</v>
      </c>
      <c r="F14" s="66" t="s">
        <v>49</v>
      </c>
      <c r="G14" s="66" t="s">
        <v>50</v>
      </c>
      <c r="H14" s="67"/>
      <c r="I14" s="60"/>
      <c r="J14" s="52" t="s">
        <v>47</v>
      </c>
      <c r="K14" s="53"/>
      <c r="L14" s="53"/>
      <c r="M14" s="54"/>
      <c r="N14" s="55" t="s">
        <v>48</v>
      </c>
      <c r="O14" s="66" t="s">
        <v>49</v>
      </c>
      <c r="P14" s="66" t="s">
        <v>50</v>
      </c>
      <c r="Q14" s="67"/>
      <c r="R14" s="60"/>
      <c r="S14" s="52" t="s">
        <v>47</v>
      </c>
      <c r="T14" s="53"/>
      <c r="U14" s="53"/>
      <c r="V14" s="54"/>
      <c r="W14" s="55" t="s">
        <v>48</v>
      </c>
      <c r="X14" s="66" t="s">
        <v>49</v>
      </c>
      <c r="Y14" s="66" t="s">
        <v>50</v>
      </c>
      <c r="Z14" s="67"/>
      <c r="AA14" s="60"/>
    </row>
    <row r="15" spans="1:27" s="71" customFormat="1" x14ac:dyDescent="0.25">
      <c r="A15" s="72" t="str">
        <f ca="1">A8</f>
        <v>&lt;D1&gt;</v>
      </c>
      <c r="B15" s="73">
        <v>0</v>
      </c>
      <c r="C15" s="73"/>
      <c r="D15" s="74"/>
      <c r="E15" s="75"/>
      <c r="F15" s="75"/>
      <c r="G15" s="75"/>
      <c r="H15" s="76"/>
      <c r="I15" s="74"/>
      <c r="J15" s="72" t="str">
        <f ca="1">J8</f>
        <v>&lt;D1&gt;</v>
      </c>
      <c r="K15" s="73">
        <v>0</v>
      </c>
      <c r="L15" s="73"/>
      <c r="M15" s="74"/>
      <c r="N15" s="75"/>
      <c r="O15" s="75"/>
      <c r="P15" s="75"/>
      <c r="Q15" s="76"/>
      <c r="R15" s="74"/>
      <c r="S15" s="72" t="str">
        <f ca="1">S8</f>
        <v>&lt;D3&gt;</v>
      </c>
      <c r="T15" s="73">
        <v>0</v>
      </c>
      <c r="U15" s="73"/>
      <c r="V15" s="74"/>
      <c r="W15" s="75"/>
      <c r="X15" s="75"/>
      <c r="Y15" s="75"/>
      <c r="Z15" s="76"/>
      <c r="AA15" s="74"/>
    </row>
    <row r="16" spans="1:27" x14ac:dyDescent="0.25">
      <c r="A16" s="56"/>
      <c r="B16" s="57"/>
      <c r="C16" s="57"/>
      <c r="D16" s="58"/>
      <c r="E16" s="59"/>
      <c r="F16" s="59"/>
      <c r="G16" s="59"/>
      <c r="H16" s="21"/>
      <c r="I16" s="30"/>
      <c r="J16" s="56"/>
      <c r="K16" s="57"/>
      <c r="L16" s="57"/>
      <c r="M16" s="58"/>
      <c r="N16" s="59"/>
      <c r="O16" s="59"/>
      <c r="P16" s="59"/>
      <c r="Q16" s="21"/>
      <c r="R16" s="30"/>
      <c r="S16" s="56"/>
      <c r="T16" s="57"/>
      <c r="U16" s="57"/>
      <c r="V16" s="58"/>
      <c r="W16" s="59"/>
      <c r="X16" s="59"/>
      <c r="Y16" s="59"/>
      <c r="Z16" s="21"/>
      <c r="AA16" s="30"/>
    </row>
    <row r="17" spans="1:27" s="71" customFormat="1" x14ac:dyDescent="0.25">
      <c r="A17" s="81" t="str">
        <f ca="1">A12</f>
        <v>&lt;E1&gt;</v>
      </c>
      <c r="B17" s="82">
        <v>0</v>
      </c>
      <c r="C17" s="82"/>
      <c r="D17" s="83"/>
      <c r="E17" s="75"/>
      <c r="F17" s="75"/>
      <c r="G17" s="75"/>
      <c r="H17" s="76"/>
      <c r="I17" s="74"/>
      <c r="J17" s="81" t="str">
        <f ca="1">J12</f>
        <v>&lt;E3&gt;</v>
      </c>
      <c r="K17" s="82">
        <v>0</v>
      </c>
      <c r="L17" s="82"/>
      <c r="M17" s="83"/>
      <c r="N17" s="75"/>
      <c r="O17" s="75"/>
      <c r="P17" s="75"/>
      <c r="Q17" s="76"/>
      <c r="R17" s="74"/>
      <c r="S17" s="81" t="str">
        <f ca="1">S12</f>
        <v>&lt;E4&gt;</v>
      </c>
      <c r="T17" s="82">
        <v>0</v>
      </c>
      <c r="U17" s="82"/>
      <c r="V17" s="83"/>
      <c r="W17" s="75"/>
      <c r="X17" s="75"/>
      <c r="Y17" s="75"/>
      <c r="Z17" s="76"/>
      <c r="AA17" s="74"/>
    </row>
    <row r="18" spans="1:27" x14ac:dyDescent="0.25">
      <c r="A18" s="56"/>
      <c r="B18" s="57"/>
      <c r="C18" s="57"/>
      <c r="D18" s="58"/>
      <c r="E18" s="59"/>
      <c r="F18" s="59"/>
      <c r="G18" s="59"/>
      <c r="H18" s="68"/>
      <c r="I18" s="36"/>
      <c r="J18" s="56"/>
      <c r="K18" s="57"/>
      <c r="L18" s="57"/>
      <c r="M18" s="58"/>
      <c r="N18" s="59"/>
      <c r="O18" s="59"/>
      <c r="P18" s="59"/>
      <c r="Q18" s="68"/>
      <c r="R18" s="36"/>
      <c r="S18" s="56"/>
      <c r="T18" s="57"/>
      <c r="U18" s="57"/>
      <c r="V18" s="58"/>
      <c r="W18" s="59"/>
      <c r="X18" s="59"/>
      <c r="Y18" s="59"/>
      <c r="Z18" s="68"/>
      <c r="AA18" s="36"/>
    </row>
    <row r="19" spans="1:27" x14ac:dyDescent="0.25">
      <c r="A19" s="61" t="s">
        <v>51</v>
      </c>
      <c r="B19" s="62"/>
      <c r="C19" s="62"/>
      <c r="D19" s="62"/>
      <c r="E19" s="22"/>
      <c r="F19" s="22"/>
      <c r="G19" s="22"/>
      <c r="H19" s="22"/>
      <c r="I19" s="30"/>
      <c r="J19" s="61" t="s">
        <v>51</v>
      </c>
      <c r="K19" s="62"/>
      <c r="L19" s="62"/>
      <c r="M19" s="62"/>
      <c r="N19" s="22"/>
      <c r="O19" s="22"/>
      <c r="P19" s="22"/>
      <c r="Q19" s="22"/>
      <c r="R19" s="30"/>
      <c r="S19" s="61" t="s">
        <v>51</v>
      </c>
      <c r="T19" s="62"/>
      <c r="U19" s="62"/>
      <c r="V19" s="62"/>
      <c r="W19" s="22"/>
      <c r="X19" s="22"/>
      <c r="Y19" s="22"/>
      <c r="Z19" s="22"/>
      <c r="AA19" s="30"/>
    </row>
    <row r="20" spans="1:27" x14ac:dyDescent="0.25">
      <c r="A20" s="63"/>
      <c r="B20" s="62"/>
      <c r="C20" s="62"/>
      <c r="D20" s="62"/>
      <c r="E20" s="22"/>
      <c r="F20" s="22"/>
      <c r="G20" s="22"/>
      <c r="H20" s="22"/>
      <c r="I20" s="30"/>
      <c r="J20" s="63"/>
      <c r="K20" s="62"/>
      <c r="L20" s="62"/>
      <c r="M20" s="62"/>
      <c r="N20" s="22"/>
      <c r="O20" s="22"/>
      <c r="P20" s="22"/>
      <c r="Q20" s="22"/>
      <c r="R20" s="30"/>
      <c r="S20" s="63"/>
      <c r="T20" s="62"/>
      <c r="U20" s="62"/>
      <c r="V20" s="62"/>
      <c r="W20" s="22"/>
      <c r="X20" s="22"/>
      <c r="Y20" s="22"/>
      <c r="Z20" s="22"/>
      <c r="AA20" s="30"/>
    </row>
    <row r="21" spans="1:27" x14ac:dyDescent="0.25">
      <c r="A21" s="21"/>
      <c r="B21" s="22"/>
      <c r="C21" s="22"/>
      <c r="D21" s="22"/>
      <c r="E21" s="22"/>
      <c r="F21" s="22"/>
      <c r="G21" s="22"/>
      <c r="H21" s="22"/>
      <c r="I21" s="30"/>
      <c r="J21" s="21"/>
      <c r="K21" s="22"/>
      <c r="L21" s="22"/>
      <c r="M21" s="22"/>
      <c r="N21" s="22"/>
      <c r="O21" s="22"/>
      <c r="P21" s="22"/>
      <c r="Q21" s="22"/>
      <c r="R21" s="30"/>
      <c r="S21" s="21"/>
      <c r="T21" s="22"/>
      <c r="U21" s="22"/>
      <c r="V21" s="22"/>
      <c r="W21" s="22"/>
      <c r="X21" s="22"/>
      <c r="Y21" s="22"/>
      <c r="Z21" s="22"/>
      <c r="AA21" s="30"/>
    </row>
    <row r="22" spans="1:27" x14ac:dyDescent="0.25">
      <c r="A22" s="64" t="s">
        <v>52</v>
      </c>
      <c r="B22" s="34"/>
      <c r="C22" s="34"/>
      <c r="D22" s="34"/>
      <c r="E22" s="34"/>
      <c r="F22" s="34"/>
      <c r="G22" s="34"/>
      <c r="H22" s="34"/>
      <c r="I22" s="36"/>
      <c r="J22" s="64" t="s">
        <v>52</v>
      </c>
      <c r="K22" s="34"/>
      <c r="L22" s="34"/>
      <c r="M22" s="34"/>
      <c r="N22" s="34"/>
      <c r="O22" s="34"/>
      <c r="P22" s="34"/>
      <c r="Q22" s="34"/>
      <c r="R22" s="36"/>
      <c r="S22" s="64" t="s">
        <v>52</v>
      </c>
      <c r="T22" s="34"/>
      <c r="U22" s="34"/>
      <c r="V22" s="34"/>
      <c r="W22" s="34"/>
      <c r="X22" s="34"/>
      <c r="Y22" s="34"/>
      <c r="Z22" s="34"/>
      <c r="AA22" s="36"/>
    </row>
    <row r="23" spans="1:27" x14ac:dyDescent="0.25">
      <c r="A23" s="20"/>
      <c r="B23" s="22"/>
      <c r="C23" s="22"/>
      <c r="D23" s="22"/>
      <c r="E23" s="22"/>
      <c r="F23" s="22"/>
      <c r="G23" s="22"/>
      <c r="H23" s="22"/>
      <c r="I23" s="22"/>
      <c r="J23" s="20"/>
      <c r="K23" s="22"/>
      <c r="L23" s="22"/>
      <c r="M23" s="22"/>
      <c r="N23" s="22"/>
      <c r="O23" s="22"/>
      <c r="P23" s="22"/>
      <c r="Q23" s="22"/>
      <c r="R23" s="22"/>
      <c r="S23" s="20"/>
      <c r="T23" s="22"/>
      <c r="U23" s="22"/>
      <c r="V23" s="22"/>
      <c r="W23" s="22"/>
      <c r="X23" s="22"/>
      <c r="Y23" s="22"/>
      <c r="Z23" s="22"/>
      <c r="AA23" s="22"/>
    </row>
    <row r="24" spans="1:27" x14ac:dyDescent="0.25">
      <c r="A24" s="20"/>
      <c r="B24" s="22"/>
      <c r="C24" s="22"/>
      <c r="D24" s="22"/>
      <c r="E24" s="22"/>
      <c r="F24" s="22"/>
      <c r="G24" s="22"/>
      <c r="H24" s="22"/>
      <c r="I24" s="22"/>
      <c r="J24" s="20"/>
      <c r="K24" s="22"/>
      <c r="L24" s="22"/>
      <c r="M24" s="22"/>
      <c r="N24" s="22"/>
      <c r="O24" s="22"/>
      <c r="P24" s="22"/>
      <c r="Q24" s="22"/>
      <c r="R24" s="22"/>
      <c r="S24" s="20"/>
      <c r="T24" s="22"/>
      <c r="U24" s="22"/>
      <c r="V24" s="22"/>
      <c r="W24" s="22"/>
      <c r="X24" s="22"/>
      <c r="Y24" s="22"/>
      <c r="Z24" s="22"/>
      <c r="AA24" s="22"/>
    </row>
    <row r="25" spans="1:27" ht="19.5" x14ac:dyDescent="0.25">
      <c r="A25" s="16" t="s">
        <v>53</v>
      </c>
      <c r="B25" s="17"/>
      <c r="C25" s="18"/>
      <c r="D25" s="18"/>
      <c r="E25" s="18"/>
      <c r="F25" s="18"/>
      <c r="G25" s="18"/>
      <c r="H25" s="18"/>
      <c r="I25" s="19"/>
      <c r="J25" s="16" t="s">
        <v>53</v>
      </c>
      <c r="K25" s="17"/>
      <c r="L25" s="18"/>
      <c r="M25" s="18"/>
      <c r="N25" s="18"/>
      <c r="O25" s="18"/>
      <c r="P25" s="18"/>
      <c r="Q25" s="18"/>
      <c r="R25" s="19"/>
      <c r="S25" s="16" t="s">
        <v>53</v>
      </c>
      <c r="T25" s="17"/>
      <c r="U25" s="18"/>
      <c r="V25" s="18"/>
      <c r="W25" s="18"/>
      <c r="X25" s="18"/>
      <c r="Y25" s="18"/>
      <c r="Z25" s="18"/>
      <c r="AA25" s="19"/>
    </row>
    <row r="26" spans="1:27" ht="15.75" x14ac:dyDescent="0.25">
      <c r="A26" s="26" t="s">
        <v>40</v>
      </c>
      <c r="B26" s="22"/>
      <c r="C26" s="22"/>
      <c r="D26" s="22"/>
      <c r="E26" s="23"/>
      <c r="F26" s="65" t="s">
        <v>39</v>
      </c>
      <c r="G26" s="154">
        <f ca="1">Form1!$H$3</f>
        <v>43764</v>
      </c>
      <c r="H26" s="154"/>
      <c r="I26" s="24"/>
      <c r="J26" s="26" t="s">
        <v>40</v>
      </c>
      <c r="K26" s="22"/>
      <c r="L26" s="22"/>
      <c r="M26" s="22"/>
      <c r="N26" s="23"/>
      <c r="O26" s="65" t="s">
        <v>39</v>
      </c>
      <c r="P26" s="154">
        <f ca="1">Form1!$H$3</f>
        <v>43764</v>
      </c>
      <c r="Q26" s="154"/>
      <c r="R26" s="25"/>
      <c r="S26" s="26" t="s">
        <v>40</v>
      </c>
      <c r="T26" s="22"/>
      <c r="U26" s="22"/>
      <c r="V26" s="22"/>
      <c r="W26" s="23"/>
      <c r="X26" s="65" t="s">
        <v>39</v>
      </c>
      <c r="Y26" s="154">
        <f ca="1">Form1!$H$3</f>
        <v>43764</v>
      </c>
      <c r="Z26" s="154"/>
      <c r="AA26" s="24"/>
    </row>
    <row r="27" spans="1:27" ht="15.75" x14ac:dyDescent="0.25">
      <c r="A27" t="str">
        <f>_xlfn.CONCAT(Form1!$A$6, " contre ", Form1!$I$6)</f>
        <v>&lt;Equipe Domicile&gt; contre &lt;Equipe Extérieure&gt;</v>
      </c>
      <c r="B27" s="27"/>
      <c r="C27" s="28"/>
      <c r="D27" s="29"/>
      <c r="E27" s="22"/>
      <c r="F27" s="22"/>
      <c r="G27" s="22"/>
      <c r="H27" s="22"/>
      <c r="I27" s="30"/>
      <c r="J27" t="str">
        <f>_xlfn.CONCAT(Form1!$A$6, " contre ", Form1!$I$6)</f>
        <v>&lt;Equipe Domicile&gt; contre &lt;Equipe Extérieure&gt;</v>
      </c>
      <c r="K27" s="27"/>
      <c r="L27" s="28"/>
      <c r="M27" s="29"/>
      <c r="N27" s="22"/>
      <c r="O27" s="22"/>
      <c r="P27" s="22"/>
      <c r="Q27" s="22"/>
      <c r="R27" s="30"/>
      <c r="S27" t="str">
        <f>_xlfn.CONCAT(Form1!$A$6, " contre ", Form1!$I$6)</f>
        <v>&lt;Equipe Domicile&gt; contre &lt;Equipe Extérieure&gt;</v>
      </c>
      <c r="T27" s="27"/>
      <c r="U27" s="28"/>
      <c r="V27" s="29"/>
      <c r="W27" s="22"/>
      <c r="X27" s="22"/>
      <c r="Y27" s="22"/>
      <c r="Z27" s="22"/>
      <c r="AA27" s="30"/>
    </row>
    <row r="28" spans="1:27" ht="15.75" x14ac:dyDescent="0.25">
      <c r="A28" s="31"/>
      <c r="B28" s="32"/>
      <c r="C28" s="33" t="s">
        <v>55</v>
      </c>
      <c r="D28" s="34"/>
      <c r="E28" s="35"/>
      <c r="F28" s="35"/>
      <c r="G28" s="35"/>
      <c r="H28" s="34" t="s">
        <v>66</v>
      </c>
      <c r="I28" s="36"/>
      <c r="J28" s="31"/>
      <c r="K28" s="32"/>
      <c r="L28" s="33" t="s">
        <v>59</v>
      </c>
      <c r="M28" s="34"/>
      <c r="N28" s="35"/>
      <c r="O28" s="35"/>
      <c r="P28" s="35"/>
      <c r="Q28" s="34" t="s">
        <v>66</v>
      </c>
      <c r="R28" s="36"/>
      <c r="S28" s="31"/>
      <c r="T28" s="32"/>
      <c r="U28" s="33" t="s">
        <v>63</v>
      </c>
      <c r="V28" s="34"/>
      <c r="W28" s="35"/>
      <c r="X28" s="35"/>
      <c r="Y28" s="35"/>
      <c r="Z28" s="34" t="s">
        <v>66</v>
      </c>
      <c r="AA28" s="36"/>
    </row>
    <row r="29" spans="1:27" x14ac:dyDescent="0.25">
      <c r="A29" s="26" t="s">
        <v>42</v>
      </c>
      <c r="B29" s="22" t="e">
        <f ca="1">INDIRECT(_xlfn.CONCAT("meta!",meta!$I$1,14))</f>
        <v>#NAME?</v>
      </c>
      <c r="C29" s="22"/>
      <c r="D29" s="22"/>
      <c r="E29" s="22"/>
      <c r="F29" s="22"/>
      <c r="G29" s="22"/>
      <c r="H29" s="22"/>
      <c r="I29" s="30"/>
      <c r="J29" s="26" t="s">
        <v>42</v>
      </c>
      <c r="K29" s="22" t="e">
        <f ca="1">INDIRECT(_xlfn.CONCAT("meta!",meta!$I$1,16))</f>
        <v>#NAME?</v>
      </c>
      <c r="L29" s="22"/>
      <c r="M29" s="22"/>
      <c r="N29" s="22"/>
      <c r="O29" s="22"/>
      <c r="P29" s="22"/>
      <c r="Q29" s="22"/>
      <c r="R29" s="30"/>
      <c r="S29" s="26" t="s">
        <v>42</v>
      </c>
      <c r="T29" s="22" t="e">
        <f ca="1">INDIRECT(_xlfn.CONCAT("meta!",meta!$I$1,18))</f>
        <v>#NAME?</v>
      </c>
      <c r="U29" s="22"/>
      <c r="V29" s="22"/>
      <c r="W29" s="22"/>
      <c r="X29" s="22"/>
      <c r="Y29" s="22"/>
      <c r="Z29" s="22"/>
      <c r="AA29" s="30"/>
    </row>
    <row r="30" spans="1:27" x14ac:dyDescent="0.25">
      <c r="A30" s="37" t="s">
        <v>43</v>
      </c>
      <c r="B30" s="38"/>
      <c r="C30" s="22"/>
      <c r="D30" s="22"/>
      <c r="E30" s="39" t="s">
        <v>44</v>
      </c>
      <c r="F30" s="39"/>
      <c r="G30" s="39"/>
      <c r="H30" s="39"/>
      <c r="I30" s="39"/>
      <c r="J30" s="37" t="s">
        <v>43</v>
      </c>
      <c r="K30" s="38"/>
      <c r="L30" s="22"/>
      <c r="M30" s="22"/>
      <c r="N30" s="39" t="s">
        <v>44</v>
      </c>
      <c r="O30" s="39"/>
      <c r="P30" s="39"/>
      <c r="Q30" s="39"/>
      <c r="R30" s="39"/>
      <c r="S30" s="37" t="s">
        <v>43</v>
      </c>
      <c r="T30" s="38"/>
      <c r="U30" s="22"/>
      <c r="V30" s="22"/>
      <c r="W30" s="39" t="s">
        <v>44</v>
      </c>
      <c r="X30" s="39"/>
      <c r="Y30" s="39"/>
      <c r="Z30" s="39"/>
      <c r="AA30" s="39"/>
    </row>
    <row r="31" spans="1:27" x14ac:dyDescent="0.25">
      <c r="A31" s="40" t="s">
        <v>45</v>
      </c>
      <c r="B31" s="41"/>
      <c r="C31" s="41"/>
      <c r="D31" s="41"/>
      <c r="E31" s="42">
        <v>1</v>
      </c>
      <c r="F31" s="42">
        <v>2</v>
      </c>
      <c r="G31" s="42">
        <v>3</v>
      </c>
      <c r="H31" s="42">
        <v>4</v>
      </c>
      <c r="I31" s="42">
        <v>5</v>
      </c>
      <c r="J31" s="40" t="s">
        <v>45</v>
      </c>
      <c r="K31" s="41"/>
      <c r="L31" s="41"/>
      <c r="M31" s="41"/>
      <c r="N31" s="42">
        <v>1</v>
      </c>
      <c r="O31" s="42">
        <v>2</v>
      </c>
      <c r="P31" s="42">
        <v>3</v>
      </c>
      <c r="Q31" s="42">
        <v>4</v>
      </c>
      <c r="R31" s="42">
        <v>5</v>
      </c>
      <c r="S31" s="40" t="s">
        <v>45</v>
      </c>
      <c r="T31" s="41"/>
      <c r="U31" s="41"/>
      <c r="V31" s="41"/>
      <c r="W31" s="42">
        <v>1</v>
      </c>
      <c r="X31" s="42">
        <v>2</v>
      </c>
      <c r="Y31" s="42">
        <v>3</v>
      </c>
      <c r="Z31" s="42">
        <v>4</v>
      </c>
      <c r="AA31" s="42">
        <v>5</v>
      </c>
    </row>
    <row r="32" spans="1:27" s="71" customFormat="1" ht="15.75" x14ac:dyDescent="0.25">
      <c r="A32" s="77" t="str">
        <f ca="1">Form1!B17</f>
        <v>&lt;D2&gt;</v>
      </c>
      <c r="B32" s="43"/>
      <c r="C32" s="78"/>
      <c r="D32" s="78"/>
      <c r="E32" s="79"/>
      <c r="F32" s="79"/>
      <c r="G32" s="79"/>
      <c r="H32" s="79"/>
      <c r="I32" s="79"/>
      <c r="J32" s="77" t="str">
        <f ca="1">Form1!B21</f>
        <v>&lt;D2&gt;</v>
      </c>
      <c r="K32" s="43"/>
      <c r="L32" s="78"/>
      <c r="M32" s="78"/>
      <c r="N32" s="79"/>
      <c r="O32" s="79"/>
      <c r="P32" s="79"/>
      <c r="Q32" s="79"/>
      <c r="R32" s="79"/>
      <c r="S32" s="77" t="str">
        <f ca="1">Form1!B25</f>
        <v>&lt;D1&gt;</v>
      </c>
      <c r="T32" s="43"/>
      <c r="U32" s="78"/>
      <c r="V32" s="78"/>
      <c r="W32" s="79"/>
      <c r="X32" s="79"/>
      <c r="Y32" s="79"/>
      <c r="Z32" s="79"/>
      <c r="AA32" s="79"/>
    </row>
    <row r="33" spans="1:27" x14ac:dyDescent="0.25">
      <c r="A33" s="44"/>
      <c r="B33" s="45"/>
      <c r="C33" s="29"/>
      <c r="D33" s="46"/>
      <c r="E33" s="47"/>
      <c r="F33" s="47"/>
      <c r="G33" s="47"/>
      <c r="H33" s="47"/>
      <c r="I33" s="47"/>
      <c r="J33" s="44"/>
      <c r="K33" s="45"/>
      <c r="L33" s="29"/>
      <c r="M33" s="46"/>
      <c r="N33" s="47"/>
      <c r="O33" s="47"/>
      <c r="P33" s="47"/>
      <c r="Q33" s="47"/>
      <c r="R33" s="47"/>
      <c r="S33" s="44"/>
      <c r="T33" s="45"/>
      <c r="U33" s="29"/>
      <c r="V33" s="46"/>
      <c r="W33" s="47"/>
      <c r="X33" s="47"/>
      <c r="Y33" s="47"/>
      <c r="Z33" s="47"/>
      <c r="AA33" s="47"/>
    </row>
    <row r="34" spans="1:27" x14ac:dyDescent="0.25">
      <c r="A34" s="48" t="s">
        <v>46</v>
      </c>
      <c r="B34" s="29"/>
      <c r="C34" s="29"/>
      <c r="D34" s="29"/>
      <c r="E34" s="49"/>
      <c r="F34" s="49"/>
      <c r="G34" s="49"/>
      <c r="H34" s="49"/>
      <c r="I34" s="49"/>
      <c r="J34" s="48" t="s">
        <v>46</v>
      </c>
      <c r="K34" s="29"/>
      <c r="L34" s="29"/>
      <c r="M34" s="29"/>
      <c r="N34" s="49"/>
      <c r="O34" s="49"/>
      <c r="P34" s="49"/>
      <c r="Q34" s="49"/>
      <c r="R34" s="49"/>
      <c r="S34" s="48" t="s">
        <v>46</v>
      </c>
      <c r="T34" s="29"/>
      <c r="U34" s="29"/>
      <c r="V34" s="29"/>
      <c r="W34" s="49"/>
      <c r="X34" s="49"/>
      <c r="Y34" s="49"/>
      <c r="Z34" s="49"/>
      <c r="AA34" s="49"/>
    </row>
    <row r="35" spans="1:27" x14ac:dyDescent="0.25">
      <c r="A35" s="21"/>
      <c r="B35" s="22"/>
      <c r="C35" s="22"/>
      <c r="D35" s="22"/>
      <c r="E35" s="50"/>
      <c r="F35" s="50"/>
      <c r="G35" s="50"/>
      <c r="H35" s="50"/>
      <c r="I35" s="50"/>
      <c r="J35" s="21"/>
      <c r="K35" s="22"/>
      <c r="L35" s="22"/>
      <c r="M35" s="22"/>
      <c r="N35" s="50"/>
      <c r="O35" s="50"/>
      <c r="P35" s="50"/>
      <c r="Q35" s="50"/>
      <c r="R35" s="50"/>
      <c r="S35" s="21"/>
      <c r="T35" s="22"/>
      <c r="U35" s="22"/>
      <c r="V35" s="22"/>
      <c r="W35" s="50"/>
      <c r="X35" s="50"/>
      <c r="Y35" s="50"/>
      <c r="Z35" s="50"/>
      <c r="AA35" s="50"/>
    </row>
    <row r="36" spans="1:27" s="71" customFormat="1" ht="15.75" x14ac:dyDescent="0.25">
      <c r="A36" s="77" t="str">
        <f ca="1">Form1!E17</f>
        <v>&lt;E2&gt;</v>
      </c>
      <c r="B36" s="43"/>
      <c r="C36" s="78"/>
      <c r="D36" s="78"/>
      <c r="E36" s="79"/>
      <c r="F36" s="79"/>
      <c r="G36" s="79"/>
      <c r="H36" s="79"/>
      <c r="I36" s="79"/>
      <c r="J36" s="77" t="str">
        <f ca="1">Form1!E21</f>
        <v>&lt;E1&gt;</v>
      </c>
      <c r="K36" s="43"/>
      <c r="L36" s="78"/>
      <c r="M36" s="78"/>
      <c r="N36" s="79"/>
      <c r="O36" s="79"/>
      <c r="P36" s="79"/>
      <c r="Q36" s="79"/>
      <c r="R36" s="79"/>
      <c r="S36" s="77" t="str">
        <f ca="1">Form1!E25</f>
        <v>&lt;E2&gt;</v>
      </c>
      <c r="T36" s="43"/>
      <c r="U36" s="78"/>
      <c r="V36" s="78"/>
      <c r="W36" s="79"/>
      <c r="X36" s="79"/>
      <c r="Y36" s="79"/>
      <c r="Z36" s="79"/>
      <c r="AA36" s="79"/>
    </row>
    <row r="37" spans="1:27" x14ac:dyDescent="0.25">
      <c r="A37" s="44"/>
      <c r="B37" s="45"/>
      <c r="C37" s="29"/>
      <c r="D37" s="46"/>
      <c r="E37" s="51"/>
      <c r="F37" s="51"/>
      <c r="G37" s="51"/>
      <c r="H37" s="51"/>
      <c r="I37" s="51"/>
      <c r="J37" s="44"/>
      <c r="K37" s="45"/>
      <c r="L37" s="29"/>
      <c r="M37" s="46"/>
      <c r="N37" s="51"/>
      <c r="O37" s="51"/>
      <c r="P37" s="51"/>
      <c r="Q37" s="51"/>
      <c r="R37" s="51"/>
      <c r="S37" s="44"/>
      <c r="T37" s="45"/>
      <c r="U37" s="29"/>
      <c r="V37" s="46"/>
      <c r="W37" s="51"/>
      <c r="X37" s="51"/>
      <c r="Y37" s="51"/>
      <c r="Z37" s="51"/>
      <c r="AA37" s="51"/>
    </row>
    <row r="38" spans="1:27" x14ac:dyDescent="0.25">
      <c r="A38" s="52" t="s">
        <v>47</v>
      </c>
      <c r="B38" s="53"/>
      <c r="C38" s="53"/>
      <c r="D38" s="54"/>
      <c r="E38" s="55" t="s">
        <v>48</v>
      </c>
      <c r="F38" s="66" t="s">
        <v>49</v>
      </c>
      <c r="G38" s="66" t="s">
        <v>50</v>
      </c>
      <c r="H38" s="67"/>
      <c r="I38" s="60"/>
      <c r="J38" s="52" t="s">
        <v>47</v>
      </c>
      <c r="K38" s="53"/>
      <c r="L38" s="53"/>
      <c r="M38" s="54"/>
      <c r="N38" s="55" t="s">
        <v>48</v>
      </c>
      <c r="O38" s="66" t="s">
        <v>49</v>
      </c>
      <c r="P38" s="66" t="s">
        <v>50</v>
      </c>
      <c r="Q38" s="67"/>
      <c r="R38" s="60"/>
      <c r="S38" s="52" t="s">
        <v>47</v>
      </c>
      <c r="T38" s="53"/>
      <c r="U38" s="53"/>
      <c r="V38" s="54"/>
      <c r="W38" s="55" t="s">
        <v>48</v>
      </c>
      <c r="X38" s="66" t="s">
        <v>49</v>
      </c>
      <c r="Y38" s="66" t="s">
        <v>50</v>
      </c>
      <c r="Z38" s="67"/>
      <c r="AA38" s="60"/>
    </row>
    <row r="39" spans="1:27" s="71" customFormat="1" x14ac:dyDescent="0.25">
      <c r="A39" s="72" t="str">
        <f ca="1">A32</f>
        <v>&lt;D2&gt;</v>
      </c>
      <c r="B39" s="73">
        <v>0</v>
      </c>
      <c r="C39" s="73"/>
      <c r="D39" s="74"/>
      <c r="E39" s="75"/>
      <c r="F39" s="75"/>
      <c r="G39" s="75"/>
      <c r="H39" s="76"/>
      <c r="I39" s="74"/>
      <c r="J39" s="72" t="str">
        <f ca="1">J32</f>
        <v>&lt;D2&gt;</v>
      </c>
      <c r="K39" s="73">
        <v>0</v>
      </c>
      <c r="L39" s="73"/>
      <c r="M39" s="74"/>
      <c r="N39" s="75"/>
      <c r="O39" s="75"/>
      <c r="P39" s="75"/>
      <c r="Q39" s="76"/>
      <c r="R39" s="74"/>
      <c r="S39" s="72" t="str">
        <f ca="1">S32</f>
        <v>&lt;D1&gt;</v>
      </c>
      <c r="T39" s="73">
        <v>0</v>
      </c>
      <c r="U39" s="73"/>
      <c r="V39" s="74"/>
      <c r="W39" s="75"/>
      <c r="X39" s="75"/>
      <c r="Y39" s="75"/>
      <c r="Z39" s="76"/>
      <c r="AA39" s="74"/>
    </row>
    <row r="40" spans="1:27" x14ac:dyDescent="0.25">
      <c r="A40" s="56"/>
      <c r="B40" s="57"/>
      <c r="C40" s="57"/>
      <c r="D40" s="58"/>
      <c r="E40" s="59"/>
      <c r="F40" s="59"/>
      <c r="G40" s="59"/>
      <c r="H40" s="21"/>
      <c r="I40" s="30"/>
      <c r="J40" s="56"/>
      <c r="K40" s="57"/>
      <c r="L40" s="57"/>
      <c r="M40" s="58"/>
      <c r="N40" s="59"/>
      <c r="O40" s="59"/>
      <c r="P40" s="59"/>
      <c r="Q40" s="21"/>
      <c r="R40" s="30"/>
      <c r="S40" s="56"/>
      <c r="T40" s="57"/>
      <c r="U40" s="57"/>
      <c r="V40" s="58"/>
      <c r="W40" s="59"/>
      <c r="X40" s="59"/>
      <c r="Y40" s="59"/>
      <c r="Z40" s="21"/>
      <c r="AA40" s="30"/>
    </row>
    <row r="41" spans="1:27" s="71" customFormat="1" x14ac:dyDescent="0.25">
      <c r="A41" s="81" t="str">
        <f ca="1">A36</f>
        <v>&lt;E2&gt;</v>
      </c>
      <c r="B41" s="82">
        <v>0</v>
      </c>
      <c r="C41" s="82"/>
      <c r="D41" s="83"/>
      <c r="E41" s="75"/>
      <c r="F41" s="75"/>
      <c r="G41" s="75"/>
      <c r="H41" s="76"/>
      <c r="I41" s="74"/>
      <c r="J41" s="81" t="str">
        <f ca="1">J36</f>
        <v>&lt;E1&gt;</v>
      </c>
      <c r="K41" s="82">
        <v>0</v>
      </c>
      <c r="L41" s="82"/>
      <c r="M41" s="83"/>
      <c r="N41" s="75"/>
      <c r="O41" s="75"/>
      <c r="P41" s="75"/>
      <c r="Q41" s="76"/>
      <c r="R41" s="74"/>
      <c r="S41" s="81" t="str">
        <f ca="1">S36</f>
        <v>&lt;E2&gt;</v>
      </c>
      <c r="T41" s="82">
        <v>0</v>
      </c>
      <c r="U41" s="82"/>
      <c r="V41" s="83"/>
      <c r="W41" s="75"/>
      <c r="X41" s="75"/>
      <c r="Y41" s="75"/>
      <c r="Z41" s="76"/>
      <c r="AA41" s="74"/>
    </row>
    <row r="42" spans="1:27" x14ac:dyDescent="0.25">
      <c r="A42" s="56"/>
      <c r="B42" s="57"/>
      <c r="C42" s="57"/>
      <c r="D42" s="58"/>
      <c r="E42" s="59"/>
      <c r="F42" s="59"/>
      <c r="G42" s="59"/>
      <c r="H42" s="68"/>
      <c r="I42" s="36"/>
      <c r="J42" s="56"/>
      <c r="K42" s="57"/>
      <c r="L42" s="57"/>
      <c r="M42" s="58"/>
      <c r="N42" s="59"/>
      <c r="O42" s="59"/>
      <c r="P42" s="59"/>
      <c r="Q42" s="68"/>
      <c r="R42" s="36"/>
      <c r="S42" s="56"/>
      <c r="T42" s="57"/>
      <c r="U42" s="57"/>
      <c r="V42" s="58"/>
      <c r="W42" s="59"/>
      <c r="X42" s="59"/>
      <c r="Y42" s="59"/>
      <c r="Z42" s="68"/>
      <c r="AA42" s="36"/>
    </row>
    <row r="43" spans="1:27" x14ac:dyDescent="0.25">
      <c r="A43" s="61" t="s">
        <v>51</v>
      </c>
      <c r="B43" s="62"/>
      <c r="C43" s="62"/>
      <c r="D43" s="62"/>
      <c r="E43" s="22"/>
      <c r="F43" s="22"/>
      <c r="G43" s="22"/>
      <c r="H43" s="22"/>
      <c r="I43" s="30"/>
      <c r="J43" s="61" t="s">
        <v>51</v>
      </c>
      <c r="K43" s="62"/>
      <c r="L43" s="62"/>
      <c r="M43" s="62"/>
      <c r="N43" s="22"/>
      <c r="O43" s="22"/>
      <c r="P43" s="22"/>
      <c r="Q43" s="22"/>
      <c r="R43" s="30"/>
      <c r="S43" s="61" t="s">
        <v>51</v>
      </c>
      <c r="T43" s="62"/>
      <c r="U43" s="62"/>
      <c r="V43" s="62"/>
      <c r="W43" s="22"/>
      <c r="X43" s="22"/>
      <c r="Y43" s="22"/>
      <c r="Z43" s="22"/>
      <c r="AA43" s="30"/>
    </row>
    <row r="44" spans="1:27" x14ac:dyDescent="0.25">
      <c r="A44" s="63"/>
      <c r="B44" s="62"/>
      <c r="C44" s="62"/>
      <c r="D44" s="62"/>
      <c r="E44" s="22"/>
      <c r="F44" s="22"/>
      <c r="G44" s="22"/>
      <c r="H44" s="22"/>
      <c r="I44" s="30"/>
      <c r="J44" s="63"/>
      <c r="K44" s="62"/>
      <c r="L44" s="62"/>
      <c r="M44" s="62"/>
      <c r="N44" s="22"/>
      <c r="O44" s="22"/>
      <c r="P44" s="22"/>
      <c r="Q44" s="22"/>
      <c r="R44" s="30"/>
      <c r="S44" s="63"/>
      <c r="T44" s="62"/>
      <c r="U44" s="62"/>
      <c r="V44" s="62"/>
      <c r="W44" s="22"/>
      <c r="X44" s="22"/>
      <c r="Y44" s="22"/>
      <c r="Z44" s="22"/>
      <c r="AA44" s="30"/>
    </row>
    <row r="45" spans="1:27" x14ac:dyDescent="0.25">
      <c r="A45" s="21"/>
      <c r="B45" s="22"/>
      <c r="C45" s="22"/>
      <c r="D45" s="22"/>
      <c r="E45" s="22"/>
      <c r="F45" s="22"/>
      <c r="G45" s="22"/>
      <c r="H45" s="22"/>
      <c r="I45" s="30"/>
      <c r="J45" s="21"/>
      <c r="K45" s="22"/>
      <c r="L45" s="22"/>
      <c r="M45" s="22"/>
      <c r="N45" s="22"/>
      <c r="O45" s="22"/>
      <c r="P45" s="22"/>
      <c r="Q45" s="22"/>
      <c r="R45" s="30"/>
      <c r="S45" s="21"/>
      <c r="T45" s="22"/>
      <c r="U45" s="22"/>
      <c r="V45" s="22"/>
      <c r="W45" s="22"/>
      <c r="X45" s="22"/>
      <c r="Y45" s="22"/>
      <c r="Z45" s="22"/>
      <c r="AA45" s="30"/>
    </row>
    <row r="46" spans="1:27" x14ac:dyDescent="0.25">
      <c r="A46" s="64" t="s">
        <v>52</v>
      </c>
      <c r="B46" s="34"/>
      <c r="C46" s="34"/>
      <c r="D46" s="34"/>
      <c r="E46" s="34"/>
      <c r="F46" s="34"/>
      <c r="G46" s="34"/>
      <c r="H46" s="34"/>
      <c r="I46" s="36"/>
      <c r="J46" s="64" t="s">
        <v>52</v>
      </c>
      <c r="K46" s="34"/>
      <c r="L46" s="34"/>
      <c r="M46" s="34"/>
      <c r="N46" s="34"/>
      <c r="O46" s="34"/>
      <c r="P46" s="34"/>
      <c r="Q46" s="34"/>
      <c r="R46" s="36"/>
      <c r="S46" s="64" t="s">
        <v>52</v>
      </c>
      <c r="T46" s="34"/>
      <c r="U46" s="34"/>
      <c r="V46" s="34"/>
      <c r="W46" s="34"/>
      <c r="X46" s="34"/>
      <c r="Y46" s="34"/>
      <c r="Z46" s="34"/>
      <c r="AA46" s="36"/>
    </row>
    <row r="47" spans="1:27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9.5" x14ac:dyDescent="0.25">
      <c r="A48" s="16" t="s">
        <v>53</v>
      </c>
      <c r="B48" s="17"/>
      <c r="C48" s="18"/>
      <c r="D48" s="18"/>
      <c r="E48" s="18"/>
      <c r="F48" s="18"/>
      <c r="G48" s="18"/>
      <c r="H48" s="18"/>
      <c r="I48" s="19"/>
      <c r="J48" s="16" t="s">
        <v>53</v>
      </c>
      <c r="K48" s="17"/>
      <c r="L48" s="18"/>
      <c r="M48" s="18"/>
      <c r="N48" s="18"/>
      <c r="O48" s="18"/>
      <c r="P48" s="18"/>
      <c r="Q48" s="18"/>
      <c r="R48" s="19"/>
      <c r="S48" s="16" t="s">
        <v>53</v>
      </c>
      <c r="T48" s="17"/>
      <c r="U48" s="18"/>
      <c r="V48" s="18"/>
      <c r="W48" s="18"/>
      <c r="X48" s="18"/>
      <c r="Y48" s="18"/>
      <c r="Z48" s="18"/>
      <c r="AA48" s="19"/>
    </row>
    <row r="49" spans="1:27" ht="15.75" x14ac:dyDescent="0.25">
      <c r="A49" s="26" t="s">
        <v>40</v>
      </c>
      <c r="B49" s="22"/>
      <c r="C49" s="22"/>
      <c r="D49" s="22"/>
      <c r="E49" s="23"/>
      <c r="F49" s="65" t="s">
        <v>39</v>
      </c>
      <c r="G49" s="154">
        <f ca="1">Form1!$H$3</f>
        <v>43764</v>
      </c>
      <c r="H49" s="154"/>
      <c r="I49" s="24"/>
      <c r="J49" s="26" t="s">
        <v>40</v>
      </c>
      <c r="K49" s="22"/>
      <c r="L49" s="22"/>
      <c r="M49" s="22"/>
      <c r="N49" s="23"/>
      <c r="O49" s="65" t="s">
        <v>39</v>
      </c>
      <c r="P49" s="154">
        <f ca="1">Form1!$H$3</f>
        <v>43764</v>
      </c>
      <c r="Q49" s="154"/>
      <c r="R49" s="25"/>
      <c r="S49" s="26" t="s">
        <v>40</v>
      </c>
      <c r="T49" s="22"/>
      <c r="U49" s="22"/>
      <c r="V49" s="22"/>
      <c r="W49" s="23"/>
      <c r="X49" s="65" t="s">
        <v>39</v>
      </c>
      <c r="Y49" s="154">
        <f ca="1">Form1!$H$3</f>
        <v>43764</v>
      </c>
      <c r="Z49" s="154"/>
      <c r="AA49" s="24"/>
    </row>
    <row r="50" spans="1:27" ht="15.75" x14ac:dyDescent="0.25">
      <c r="A50" t="str">
        <f>_xlfn.CONCAT(Form1!$A$6, " contre ", Form1!$I$6)</f>
        <v>&lt;Equipe Domicile&gt; contre &lt;Equipe Extérieure&gt;</v>
      </c>
      <c r="B50" s="27"/>
      <c r="C50" s="28"/>
      <c r="D50" s="29"/>
      <c r="E50" s="22"/>
      <c r="F50" s="22"/>
      <c r="G50" s="22"/>
      <c r="H50" s="22"/>
      <c r="I50" s="30"/>
      <c r="J50" t="str">
        <f>_xlfn.CONCAT(Form1!$A$6, " contre ", Form1!$I$6)</f>
        <v>&lt;Equipe Domicile&gt; contre &lt;Equipe Extérieure&gt;</v>
      </c>
      <c r="K50" s="27"/>
      <c r="L50" s="28"/>
      <c r="M50" s="29"/>
      <c r="N50" s="22"/>
      <c r="O50" s="22"/>
      <c r="P50" s="22"/>
      <c r="Q50" s="22"/>
      <c r="R50" s="30"/>
      <c r="S50" t="str">
        <f>_xlfn.CONCAT(Form1!$A$6, " contre ", Form1!$I$6)</f>
        <v>&lt;Equipe Domicile&gt; contre &lt;Equipe Extérieure&gt;</v>
      </c>
      <c r="T50" s="27"/>
      <c r="U50" s="28"/>
      <c r="V50" s="29"/>
      <c r="W50" s="22"/>
      <c r="X50" s="22"/>
      <c r="Y50" s="22"/>
      <c r="Z50" s="22"/>
      <c r="AA50" s="30"/>
    </row>
    <row r="51" spans="1:27" ht="15.75" x14ac:dyDescent="0.25">
      <c r="A51" s="31"/>
      <c r="B51" s="32"/>
      <c r="C51" s="33" t="s">
        <v>56</v>
      </c>
      <c r="D51" s="34"/>
      <c r="E51" s="35"/>
      <c r="F51" s="35"/>
      <c r="G51" s="35"/>
      <c r="H51" s="34" t="s">
        <v>65</v>
      </c>
      <c r="I51" s="36"/>
      <c r="J51" s="31"/>
      <c r="K51" s="32"/>
      <c r="L51" s="33" t="s">
        <v>60</v>
      </c>
      <c r="M51" s="34"/>
      <c r="N51" s="35"/>
      <c r="O51" s="35"/>
      <c r="P51" s="35"/>
      <c r="Q51" s="34" t="s">
        <v>65</v>
      </c>
      <c r="R51" s="36"/>
      <c r="S51" s="31"/>
      <c r="T51" s="32"/>
      <c r="U51" s="33" t="s">
        <v>64</v>
      </c>
      <c r="V51" s="34"/>
      <c r="W51" s="35"/>
      <c r="X51" s="35"/>
      <c r="Y51" s="35"/>
      <c r="Z51" s="34" t="s">
        <v>41</v>
      </c>
      <c r="AA51" s="36"/>
    </row>
    <row r="52" spans="1:27" x14ac:dyDescent="0.25">
      <c r="A52" s="26" t="s">
        <v>42</v>
      </c>
      <c r="B52" s="22" t="e">
        <f ca="1">INDIRECT(_xlfn.CONCAT("meta!",meta!$H$1,15))</f>
        <v>#NAME?</v>
      </c>
      <c r="C52" s="22"/>
      <c r="D52" s="22"/>
      <c r="E52" s="22"/>
      <c r="F52" s="22"/>
      <c r="G52" s="22"/>
      <c r="H52" s="22"/>
      <c r="I52" s="30"/>
      <c r="J52" s="26" t="s">
        <v>42</v>
      </c>
      <c r="K52" s="22" t="e">
        <f ca="1">INDIRECT(_xlfn.CONCAT("meta!",meta!$H$1,17))</f>
        <v>#NAME?</v>
      </c>
      <c r="L52" s="22"/>
      <c r="M52" s="22"/>
      <c r="N52" s="22"/>
      <c r="O52" s="22"/>
      <c r="P52" s="22"/>
      <c r="Q52" s="22"/>
      <c r="R52" s="30"/>
      <c r="S52" s="26" t="s">
        <v>42</v>
      </c>
      <c r="T52" s="22"/>
      <c r="U52" s="22"/>
      <c r="V52" s="22"/>
      <c r="W52" s="22"/>
      <c r="X52" s="22"/>
      <c r="Y52" s="22"/>
      <c r="Z52" s="22"/>
      <c r="AA52" s="30"/>
    </row>
    <row r="53" spans="1:27" x14ac:dyDescent="0.25">
      <c r="A53" s="37" t="s">
        <v>43</v>
      </c>
      <c r="B53" s="38"/>
      <c r="C53" s="22"/>
      <c r="D53" s="22"/>
      <c r="E53" s="39" t="s">
        <v>44</v>
      </c>
      <c r="F53" s="39"/>
      <c r="G53" s="39"/>
      <c r="H53" s="39"/>
      <c r="I53" s="39"/>
      <c r="J53" s="37" t="s">
        <v>43</v>
      </c>
      <c r="K53" s="38"/>
      <c r="L53" s="22"/>
      <c r="M53" s="22"/>
      <c r="N53" s="39" t="s">
        <v>44</v>
      </c>
      <c r="O53" s="39"/>
      <c r="P53" s="39"/>
      <c r="Q53" s="39"/>
      <c r="R53" s="39"/>
      <c r="S53" s="37" t="s">
        <v>43</v>
      </c>
      <c r="T53" s="38"/>
      <c r="U53" s="22"/>
      <c r="V53" s="22"/>
      <c r="W53" s="39" t="s">
        <v>44</v>
      </c>
      <c r="X53" s="39"/>
      <c r="Y53" s="39"/>
      <c r="Z53" s="39"/>
      <c r="AA53" s="39"/>
    </row>
    <row r="54" spans="1:27" x14ac:dyDescent="0.25">
      <c r="A54" s="40" t="s">
        <v>45</v>
      </c>
      <c r="B54" s="41"/>
      <c r="C54" s="41"/>
      <c r="D54" s="41"/>
      <c r="E54" s="42">
        <v>1</v>
      </c>
      <c r="F54" s="42">
        <v>2</v>
      </c>
      <c r="G54" s="42">
        <v>3</v>
      </c>
      <c r="H54" s="42">
        <v>4</v>
      </c>
      <c r="I54" s="42">
        <v>5</v>
      </c>
      <c r="J54" s="40" t="s">
        <v>45</v>
      </c>
      <c r="K54" s="41"/>
      <c r="L54" s="41"/>
      <c r="M54" s="41"/>
      <c r="N54" s="42">
        <v>1</v>
      </c>
      <c r="O54" s="42">
        <v>2</v>
      </c>
      <c r="P54" s="42">
        <v>3</v>
      </c>
      <c r="Q54" s="42">
        <v>4</v>
      </c>
      <c r="R54" s="42">
        <v>5</v>
      </c>
      <c r="S54" s="40" t="s">
        <v>45</v>
      </c>
      <c r="T54" s="41"/>
      <c r="U54" s="41"/>
      <c r="V54" s="41"/>
      <c r="W54" s="42">
        <v>1</v>
      </c>
      <c r="X54" s="42">
        <v>2</v>
      </c>
      <c r="Y54" s="42">
        <v>3</v>
      </c>
      <c r="Z54" s="42">
        <v>4</v>
      </c>
      <c r="AA54" s="42">
        <v>5</v>
      </c>
    </row>
    <row r="55" spans="1:27" s="71" customFormat="1" ht="15.75" x14ac:dyDescent="0.25">
      <c r="A55" s="77" t="str">
        <f ca="1">Form1!B18</f>
        <v>&lt;D3&gt;</v>
      </c>
      <c r="B55" s="43"/>
      <c r="C55" s="78"/>
      <c r="D55" s="78"/>
      <c r="E55" s="79"/>
      <c r="F55" s="79"/>
      <c r="G55" s="79"/>
      <c r="H55" s="79"/>
      <c r="I55" s="79"/>
      <c r="J55" s="77" t="str">
        <f ca="1">Form1!B22</f>
        <v>&lt;D2&gt; / &lt;D3&gt;</v>
      </c>
      <c r="K55" s="43"/>
      <c r="L55" s="78"/>
      <c r="M55" s="78"/>
      <c r="N55" s="79"/>
      <c r="O55" s="79"/>
      <c r="P55" s="79"/>
      <c r="Q55" s="79"/>
      <c r="R55" s="79"/>
      <c r="S55" s="77"/>
      <c r="T55" s="43"/>
      <c r="U55" s="78"/>
      <c r="V55" s="78"/>
      <c r="W55" s="79"/>
      <c r="X55" s="79"/>
      <c r="Y55" s="79"/>
      <c r="Z55" s="79"/>
      <c r="AA55" s="79"/>
    </row>
    <row r="56" spans="1:27" x14ac:dyDescent="0.25">
      <c r="A56" s="44"/>
      <c r="B56" s="45"/>
      <c r="C56" s="29"/>
      <c r="D56" s="46"/>
      <c r="E56" s="47"/>
      <c r="F56" s="47"/>
      <c r="G56" s="47"/>
      <c r="H56" s="47"/>
      <c r="I56" s="47"/>
      <c r="J56" s="44"/>
      <c r="K56" s="45"/>
      <c r="L56" s="29"/>
      <c r="M56" s="46"/>
      <c r="N56" s="47"/>
      <c r="O56" s="47"/>
      <c r="P56" s="47"/>
      <c r="Q56" s="47"/>
      <c r="R56" s="47"/>
      <c r="S56" s="44"/>
      <c r="T56" s="45"/>
      <c r="U56" s="29"/>
      <c r="V56" s="46"/>
      <c r="W56" s="47"/>
      <c r="X56" s="47"/>
      <c r="Y56" s="47"/>
      <c r="Z56" s="47"/>
      <c r="AA56" s="47"/>
    </row>
    <row r="57" spans="1:27" x14ac:dyDescent="0.25">
      <c r="A57" s="48" t="s">
        <v>46</v>
      </c>
      <c r="B57" s="29"/>
      <c r="C57" s="29"/>
      <c r="D57" s="29"/>
      <c r="E57" s="49"/>
      <c r="F57" s="49"/>
      <c r="G57" s="49"/>
      <c r="H57" s="49"/>
      <c r="I57" s="49"/>
      <c r="J57" s="48" t="s">
        <v>46</v>
      </c>
      <c r="K57" s="29"/>
      <c r="L57" s="29"/>
      <c r="M57" s="29"/>
      <c r="N57" s="49"/>
      <c r="O57" s="49"/>
      <c r="P57" s="49"/>
      <c r="Q57" s="49"/>
      <c r="R57" s="49"/>
      <c r="S57" s="48" t="s">
        <v>46</v>
      </c>
      <c r="T57" s="29"/>
      <c r="U57" s="29"/>
      <c r="V57" s="29"/>
      <c r="W57" s="49"/>
      <c r="X57" s="49"/>
      <c r="Y57" s="49"/>
      <c r="Z57" s="49"/>
      <c r="AA57" s="49"/>
    </row>
    <row r="58" spans="1:27" x14ac:dyDescent="0.25">
      <c r="A58" s="21"/>
      <c r="B58" s="22"/>
      <c r="C58" s="22"/>
      <c r="D58" s="22"/>
      <c r="E58" s="50"/>
      <c r="F58" s="50"/>
      <c r="G58" s="50"/>
      <c r="H58" s="50"/>
      <c r="I58" s="50"/>
      <c r="J58" s="21"/>
      <c r="K58" s="22"/>
      <c r="L58" s="22"/>
      <c r="M58" s="22"/>
      <c r="N58" s="50"/>
      <c r="O58" s="50"/>
      <c r="P58" s="50"/>
      <c r="Q58" s="50"/>
      <c r="R58" s="50"/>
      <c r="S58" s="21"/>
      <c r="T58" s="22"/>
      <c r="U58" s="22"/>
      <c r="V58" s="22"/>
      <c r="W58" s="50"/>
      <c r="X58" s="50"/>
      <c r="Y58" s="50"/>
      <c r="Z58" s="50"/>
      <c r="AA58" s="50"/>
    </row>
    <row r="59" spans="1:27" s="71" customFormat="1" ht="15.75" x14ac:dyDescent="0.25">
      <c r="A59" s="77" t="str">
        <f ca="1">Form1!E18</f>
        <v>&lt;E3&gt;</v>
      </c>
      <c r="B59" s="43"/>
      <c r="C59" s="78"/>
      <c r="D59" s="78"/>
      <c r="E59" s="79"/>
      <c r="F59" s="79"/>
      <c r="G59" s="79"/>
      <c r="H59" s="79"/>
      <c r="I59" s="79"/>
      <c r="J59" s="77" t="str">
        <f ca="1">Form1!E22</f>
        <v>&lt;E1&gt; / &lt;E3&gt;</v>
      </c>
      <c r="K59" s="43"/>
      <c r="L59" s="78"/>
      <c r="M59" s="78"/>
      <c r="N59" s="79"/>
      <c r="O59" s="79"/>
      <c r="P59" s="79"/>
      <c r="Q59" s="79"/>
      <c r="R59" s="79"/>
      <c r="S59" s="77"/>
      <c r="T59" s="43"/>
      <c r="U59" s="78"/>
      <c r="V59" s="78"/>
      <c r="W59" s="79"/>
      <c r="X59" s="79"/>
      <c r="Y59" s="79"/>
      <c r="Z59" s="79"/>
      <c r="AA59" s="79"/>
    </row>
    <row r="60" spans="1:27" x14ac:dyDescent="0.25">
      <c r="A60" s="44"/>
      <c r="B60" s="45"/>
      <c r="C60" s="29"/>
      <c r="D60" s="46"/>
      <c r="E60" s="51"/>
      <c r="F60" s="51"/>
      <c r="G60" s="51"/>
      <c r="H60" s="51"/>
      <c r="I60" s="51"/>
      <c r="J60" s="44"/>
      <c r="K60" s="45"/>
      <c r="L60" s="29"/>
      <c r="M60" s="46"/>
      <c r="N60" s="51"/>
      <c r="O60" s="51"/>
      <c r="P60" s="51"/>
      <c r="Q60" s="51"/>
      <c r="R60" s="51"/>
      <c r="S60" s="44"/>
      <c r="T60" s="45"/>
      <c r="U60" s="29"/>
      <c r="V60" s="46"/>
      <c r="W60" s="51"/>
      <c r="X60" s="51"/>
      <c r="Y60" s="51"/>
      <c r="Z60" s="51"/>
      <c r="AA60" s="51"/>
    </row>
    <row r="61" spans="1:27" x14ac:dyDescent="0.25">
      <c r="A61" s="52" t="s">
        <v>47</v>
      </c>
      <c r="B61" s="53"/>
      <c r="C61" s="53"/>
      <c r="D61" s="54"/>
      <c r="E61" s="55" t="s">
        <v>48</v>
      </c>
      <c r="F61" s="66" t="s">
        <v>49</v>
      </c>
      <c r="G61" s="66" t="s">
        <v>50</v>
      </c>
      <c r="H61" s="67"/>
      <c r="I61" s="60"/>
      <c r="J61" s="52" t="s">
        <v>47</v>
      </c>
      <c r="K61" s="53"/>
      <c r="L61" s="53"/>
      <c r="M61" s="54"/>
      <c r="N61" s="55" t="s">
        <v>48</v>
      </c>
      <c r="O61" s="66" t="s">
        <v>49</v>
      </c>
      <c r="P61" s="66" t="s">
        <v>50</v>
      </c>
      <c r="Q61" s="67"/>
      <c r="R61" s="60"/>
      <c r="S61" s="52" t="s">
        <v>47</v>
      </c>
      <c r="T61" s="53"/>
      <c r="U61" s="53"/>
      <c r="V61" s="54"/>
      <c r="W61" s="55" t="s">
        <v>48</v>
      </c>
      <c r="X61" s="66" t="s">
        <v>49</v>
      </c>
      <c r="Y61" s="66" t="s">
        <v>50</v>
      </c>
      <c r="Z61" s="67"/>
      <c r="AA61" s="60"/>
    </row>
    <row r="62" spans="1:27" s="71" customFormat="1" x14ac:dyDescent="0.25">
      <c r="A62" s="72" t="str">
        <f ca="1">A55</f>
        <v>&lt;D3&gt;</v>
      </c>
      <c r="B62" s="73">
        <v>0</v>
      </c>
      <c r="C62" s="73"/>
      <c r="D62" s="74"/>
      <c r="E62" s="75"/>
      <c r="F62" s="75"/>
      <c r="G62" s="75"/>
      <c r="H62" s="76"/>
      <c r="I62" s="74"/>
      <c r="J62" s="72" t="str">
        <f ca="1">J55</f>
        <v>&lt;D2&gt; / &lt;D3&gt;</v>
      </c>
      <c r="K62" s="73">
        <v>0</v>
      </c>
      <c r="L62" s="73"/>
      <c r="M62" s="74"/>
      <c r="N62" s="75"/>
      <c r="O62" s="75"/>
      <c r="P62" s="75"/>
      <c r="Q62" s="76"/>
      <c r="R62" s="74"/>
      <c r="S62" s="72"/>
      <c r="T62" s="73">
        <v>0</v>
      </c>
      <c r="U62" s="73"/>
      <c r="V62" s="74"/>
      <c r="W62" s="75"/>
      <c r="X62" s="75"/>
      <c r="Y62" s="75"/>
      <c r="Z62" s="76"/>
      <c r="AA62" s="74"/>
    </row>
    <row r="63" spans="1:27" x14ac:dyDescent="0.25">
      <c r="A63" s="56"/>
      <c r="B63" s="57"/>
      <c r="C63" s="57"/>
      <c r="D63" s="58"/>
      <c r="E63" s="59"/>
      <c r="F63" s="59"/>
      <c r="G63" s="59"/>
      <c r="H63" s="21"/>
      <c r="I63" s="30"/>
      <c r="J63" s="56"/>
      <c r="K63" s="57"/>
      <c r="L63" s="57"/>
      <c r="M63" s="58"/>
      <c r="N63" s="59"/>
      <c r="O63" s="59"/>
      <c r="P63" s="59"/>
      <c r="Q63" s="21"/>
      <c r="R63" s="30"/>
      <c r="S63" s="56"/>
      <c r="T63" s="57"/>
      <c r="U63" s="57"/>
      <c r="V63" s="58"/>
      <c r="W63" s="59"/>
      <c r="X63" s="59"/>
      <c r="Y63" s="59"/>
      <c r="Z63" s="21"/>
      <c r="AA63" s="30"/>
    </row>
    <row r="64" spans="1:27" s="71" customFormat="1" x14ac:dyDescent="0.25">
      <c r="A64" s="81" t="str">
        <f ca="1">A59</f>
        <v>&lt;E3&gt;</v>
      </c>
      <c r="B64" s="82">
        <v>0</v>
      </c>
      <c r="C64" s="82"/>
      <c r="D64" s="83"/>
      <c r="E64" s="75"/>
      <c r="F64" s="75"/>
      <c r="G64" s="75"/>
      <c r="H64" s="76"/>
      <c r="I64" s="74"/>
      <c r="J64" s="81" t="str">
        <f ca="1">J59</f>
        <v>&lt;E1&gt; / &lt;E3&gt;</v>
      </c>
      <c r="K64" s="82">
        <v>0</v>
      </c>
      <c r="L64" s="82"/>
      <c r="M64" s="83"/>
      <c r="N64" s="75"/>
      <c r="O64" s="75"/>
      <c r="P64" s="75"/>
      <c r="Q64" s="76"/>
      <c r="R64" s="74"/>
      <c r="S64" s="81"/>
      <c r="T64" s="82">
        <v>0</v>
      </c>
      <c r="U64" s="82"/>
      <c r="V64" s="83"/>
      <c r="W64" s="75"/>
      <c r="X64" s="75"/>
      <c r="Y64" s="75"/>
      <c r="Z64" s="76"/>
      <c r="AA64" s="74"/>
    </row>
    <row r="65" spans="1:27" x14ac:dyDescent="0.25">
      <c r="A65" s="56"/>
      <c r="B65" s="57"/>
      <c r="C65" s="57"/>
      <c r="D65" s="58"/>
      <c r="E65" s="59"/>
      <c r="F65" s="59"/>
      <c r="G65" s="59"/>
      <c r="H65" s="68"/>
      <c r="I65" s="36"/>
      <c r="J65" s="56"/>
      <c r="K65" s="57"/>
      <c r="L65" s="57"/>
      <c r="M65" s="58"/>
      <c r="N65" s="59"/>
      <c r="O65" s="59"/>
      <c r="P65" s="59"/>
      <c r="Q65" s="68"/>
      <c r="R65" s="36"/>
      <c r="S65" s="56"/>
      <c r="T65" s="57"/>
      <c r="U65" s="57"/>
      <c r="V65" s="58"/>
      <c r="W65" s="59"/>
      <c r="X65" s="59"/>
      <c r="Y65" s="59"/>
      <c r="Z65" s="68"/>
      <c r="AA65" s="36"/>
    </row>
    <row r="66" spans="1:27" x14ac:dyDescent="0.25">
      <c r="A66" s="61" t="s">
        <v>51</v>
      </c>
      <c r="B66" s="62"/>
      <c r="C66" s="62"/>
      <c r="D66" s="62"/>
      <c r="E66" s="22"/>
      <c r="F66" s="22"/>
      <c r="G66" s="22"/>
      <c r="H66" s="22"/>
      <c r="I66" s="30"/>
      <c r="J66" s="61" t="s">
        <v>51</v>
      </c>
      <c r="K66" s="62"/>
      <c r="L66" s="62"/>
      <c r="M66" s="62"/>
      <c r="N66" s="22"/>
      <c r="O66" s="22"/>
      <c r="P66" s="22"/>
      <c r="Q66" s="22"/>
      <c r="R66" s="30"/>
      <c r="S66" s="61" t="s">
        <v>51</v>
      </c>
      <c r="T66" s="62"/>
      <c r="U66" s="62"/>
      <c r="V66" s="62"/>
      <c r="W66" s="22"/>
      <c r="X66" s="22"/>
      <c r="Y66" s="22"/>
      <c r="Z66" s="22"/>
      <c r="AA66" s="30"/>
    </row>
    <row r="67" spans="1:27" x14ac:dyDescent="0.25">
      <c r="A67" s="63"/>
      <c r="B67" s="62"/>
      <c r="C67" s="62"/>
      <c r="D67" s="62"/>
      <c r="E67" s="22"/>
      <c r="F67" s="22"/>
      <c r="G67" s="22"/>
      <c r="H67" s="22"/>
      <c r="I67" s="30"/>
      <c r="J67" s="63"/>
      <c r="K67" s="62"/>
      <c r="L67" s="62"/>
      <c r="M67" s="62"/>
      <c r="N67" s="22"/>
      <c r="O67" s="22"/>
      <c r="P67" s="22"/>
      <c r="Q67" s="22"/>
      <c r="R67" s="30"/>
      <c r="S67" s="63"/>
      <c r="T67" s="62"/>
      <c r="U67" s="62"/>
      <c r="V67" s="62"/>
      <c r="W67" s="22"/>
      <c r="X67" s="22"/>
      <c r="Y67" s="22"/>
      <c r="Z67" s="22"/>
      <c r="AA67" s="30"/>
    </row>
    <row r="68" spans="1:27" x14ac:dyDescent="0.25">
      <c r="A68" s="21"/>
      <c r="B68" s="22"/>
      <c r="C68" s="22"/>
      <c r="D68" s="22"/>
      <c r="E68" s="22"/>
      <c r="F68" s="22"/>
      <c r="G68" s="22"/>
      <c r="H68" s="22"/>
      <c r="I68" s="30"/>
      <c r="J68" s="21"/>
      <c r="K68" s="22"/>
      <c r="L68" s="22"/>
      <c r="M68" s="22"/>
      <c r="N68" s="22"/>
      <c r="O68" s="22"/>
      <c r="P68" s="22"/>
      <c r="Q68" s="22"/>
      <c r="R68" s="30"/>
      <c r="S68" s="21"/>
      <c r="T68" s="22"/>
      <c r="U68" s="22"/>
      <c r="V68" s="22"/>
      <c r="W68" s="22"/>
      <c r="X68" s="22"/>
      <c r="Y68" s="22"/>
      <c r="Z68" s="22"/>
      <c r="AA68" s="30"/>
    </row>
    <row r="69" spans="1:27" x14ac:dyDescent="0.25">
      <c r="A69" s="64" t="s">
        <v>52</v>
      </c>
      <c r="B69" s="34"/>
      <c r="C69" s="34"/>
      <c r="D69" s="34"/>
      <c r="E69" s="34"/>
      <c r="F69" s="34"/>
      <c r="G69" s="34"/>
      <c r="H69" s="34"/>
      <c r="I69" s="36"/>
      <c r="J69" s="64" t="s">
        <v>52</v>
      </c>
      <c r="K69" s="34"/>
      <c r="L69" s="34"/>
      <c r="M69" s="34"/>
      <c r="N69" s="34"/>
      <c r="O69" s="34"/>
      <c r="P69" s="34"/>
      <c r="Q69" s="34"/>
      <c r="R69" s="36"/>
      <c r="S69" s="64" t="s">
        <v>52</v>
      </c>
      <c r="T69" s="34"/>
      <c r="U69" s="34"/>
      <c r="V69" s="34"/>
      <c r="W69" s="34"/>
      <c r="X69" s="34"/>
      <c r="Y69" s="34"/>
      <c r="Z69" s="34"/>
      <c r="AA69" s="36"/>
    </row>
    <row r="70" spans="1:27" x14ac:dyDescent="0.25">
      <c r="A70" s="20"/>
      <c r="B70" s="22"/>
      <c r="C70" s="22"/>
      <c r="D70" s="22"/>
      <c r="E70" s="22"/>
      <c r="F70" s="22"/>
      <c r="G70" s="22"/>
      <c r="H70" s="22"/>
      <c r="I70" s="22"/>
      <c r="J70" s="20"/>
      <c r="K70" s="22"/>
      <c r="L70" s="22"/>
      <c r="M70" s="22"/>
      <c r="N70" s="22"/>
      <c r="O70" s="22"/>
      <c r="P70" s="22"/>
      <c r="Q70" s="22"/>
      <c r="R70" s="22"/>
      <c r="S70" s="20"/>
      <c r="T70" s="22"/>
      <c r="U70" s="22"/>
      <c r="V70" s="22"/>
      <c r="W70" s="22"/>
      <c r="X70" s="22"/>
      <c r="Y70" s="22"/>
      <c r="Z70" s="22"/>
      <c r="AA70" s="22"/>
    </row>
    <row r="71" spans="1:27" x14ac:dyDescent="0.25">
      <c r="A71" s="20"/>
      <c r="B71" s="22"/>
      <c r="C71" s="22"/>
      <c r="D71" s="22"/>
      <c r="E71" s="22"/>
      <c r="F71" s="22"/>
      <c r="G71" s="22"/>
      <c r="H71" s="22"/>
      <c r="I71" s="22"/>
      <c r="J71" s="20"/>
      <c r="K71" s="22"/>
      <c r="L71" s="22"/>
      <c r="M71" s="22"/>
      <c r="N71" s="22"/>
      <c r="O71" s="22"/>
      <c r="P71" s="22"/>
      <c r="Q71" s="22"/>
      <c r="R71" s="22"/>
      <c r="S71" s="20"/>
      <c r="T71" s="22"/>
      <c r="U71" s="22"/>
      <c r="V71" s="22"/>
      <c r="W71" s="22"/>
      <c r="X71" s="22"/>
      <c r="Y71" s="22"/>
      <c r="Z71" s="22"/>
      <c r="AA71" s="22"/>
    </row>
    <row r="72" spans="1:27" ht="19.5" x14ac:dyDescent="0.25">
      <c r="A72" s="16" t="s">
        <v>53</v>
      </c>
      <c r="B72" s="17"/>
      <c r="C72" s="18"/>
      <c r="D72" s="18"/>
      <c r="E72" s="18"/>
      <c r="F72" s="18"/>
      <c r="G72" s="18"/>
      <c r="H72" s="18"/>
      <c r="I72" s="19"/>
      <c r="J72" s="16" t="s">
        <v>53</v>
      </c>
      <c r="K72" s="17"/>
      <c r="L72" s="18"/>
      <c r="M72" s="18"/>
      <c r="N72" s="18"/>
      <c r="O72" s="18"/>
      <c r="P72" s="18"/>
      <c r="Q72" s="18"/>
      <c r="R72" s="19"/>
      <c r="S72" s="16" t="s">
        <v>53</v>
      </c>
      <c r="T72" s="17"/>
      <c r="U72" s="18"/>
      <c r="V72" s="18"/>
      <c r="W72" s="18"/>
      <c r="X72" s="18"/>
      <c r="Y72" s="18"/>
      <c r="Z72" s="18"/>
      <c r="AA72" s="19"/>
    </row>
    <row r="73" spans="1:27" ht="15.75" x14ac:dyDescent="0.25">
      <c r="A73" s="26" t="s">
        <v>40</v>
      </c>
      <c r="B73" s="22"/>
      <c r="C73" s="22"/>
      <c r="D73" s="22"/>
      <c r="E73" s="23"/>
      <c r="F73" s="65" t="s">
        <v>39</v>
      </c>
      <c r="G73" s="154">
        <f ca="1">Form1!$H$3</f>
        <v>43764</v>
      </c>
      <c r="H73" s="154"/>
      <c r="I73" s="24"/>
      <c r="J73" s="26" t="s">
        <v>40</v>
      </c>
      <c r="K73" s="22"/>
      <c r="L73" s="22"/>
      <c r="M73" s="22"/>
      <c r="N73" s="23"/>
      <c r="O73" s="65" t="s">
        <v>39</v>
      </c>
      <c r="P73" s="154">
        <f ca="1">Form1!$H$3</f>
        <v>43764</v>
      </c>
      <c r="Q73" s="154"/>
      <c r="R73" s="25"/>
      <c r="S73" s="26" t="s">
        <v>40</v>
      </c>
      <c r="T73" s="22"/>
      <c r="U73" s="22"/>
      <c r="V73" s="22"/>
      <c r="W73" s="23"/>
      <c r="X73" s="65" t="s">
        <v>39</v>
      </c>
      <c r="Y73" s="154">
        <f ca="1">Form1!$H$3</f>
        <v>43764</v>
      </c>
      <c r="Z73" s="154"/>
      <c r="AA73" s="24"/>
    </row>
    <row r="74" spans="1:27" ht="15.75" x14ac:dyDescent="0.25">
      <c r="A74" t="str">
        <f>_xlfn.CONCAT(Form1!$A$6, " contre ", Form1!$I$6)</f>
        <v>&lt;Equipe Domicile&gt; contre &lt;Equipe Extérieure&gt;</v>
      </c>
      <c r="B74" s="27"/>
      <c r="C74" s="28"/>
      <c r="D74" s="29"/>
      <c r="E74" s="22"/>
      <c r="F74" s="22"/>
      <c r="G74" s="22"/>
      <c r="H74" s="22"/>
      <c r="I74" s="30"/>
      <c r="J74" t="str">
        <f>_xlfn.CONCAT(Form1!$A$6, " contre ", Form1!$I$6)</f>
        <v>&lt;Equipe Domicile&gt; contre &lt;Equipe Extérieure&gt;</v>
      </c>
      <c r="K74" s="27"/>
      <c r="L74" s="28"/>
      <c r="M74" s="29"/>
      <c r="N74" s="22"/>
      <c r="O74" s="22"/>
      <c r="P74" s="22"/>
      <c r="Q74" s="22"/>
      <c r="R74" s="30"/>
      <c r="S74" t="str">
        <f>_xlfn.CONCAT(Form1!$A$6, " contre ", Form1!$I$6)</f>
        <v>&lt;Equipe Domicile&gt; contre &lt;Equipe Extérieure&gt;</v>
      </c>
      <c r="T74" s="27"/>
      <c r="U74" s="28"/>
      <c r="V74" s="29"/>
      <c r="W74" s="22"/>
      <c r="X74" s="22"/>
      <c r="Y74" s="22"/>
      <c r="Z74" s="22"/>
      <c r="AA74" s="30"/>
    </row>
    <row r="75" spans="1:27" ht="15.75" x14ac:dyDescent="0.25">
      <c r="A75" s="31"/>
      <c r="B75" s="32"/>
      <c r="C75" s="33" t="s">
        <v>57</v>
      </c>
      <c r="D75" s="34"/>
      <c r="E75" s="35"/>
      <c r="F75" s="35"/>
      <c r="G75" s="35"/>
      <c r="H75" s="34" t="s">
        <v>66</v>
      </c>
      <c r="I75" s="36"/>
      <c r="J75" s="31"/>
      <c r="K75" s="32"/>
      <c r="L75" s="33" t="s">
        <v>61</v>
      </c>
      <c r="M75" s="34"/>
      <c r="N75" s="35"/>
      <c r="O75" s="35"/>
      <c r="P75" s="35"/>
      <c r="Q75" s="34" t="s">
        <v>66</v>
      </c>
      <c r="R75" s="36"/>
      <c r="S75" s="31"/>
      <c r="T75" s="32"/>
      <c r="U75" s="33" t="s">
        <v>64</v>
      </c>
      <c r="V75" s="34"/>
      <c r="W75" s="35"/>
      <c r="X75" s="35"/>
      <c r="Y75" s="35"/>
      <c r="Z75" s="34" t="s">
        <v>41</v>
      </c>
      <c r="AA75" s="36"/>
    </row>
    <row r="76" spans="1:27" x14ac:dyDescent="0.25">
      <c r="A76" s="26" t="s">
        <v>42</v>
      </c>
      <c r="B76" s="22" t="e">
        <f ca="1">INDIRECT(_xlfn.CONCAT("meta!",meta!$I$1,15))</f>
        <v>#NAME?</v>
      </c>
      <c r="C76" s="22"/>
      <c r="D76" s="22"/>
      <c r="E76" s="22"/>
      <c r="F76" s="22"/>
      <c r="G76" s="22"/>
      <c r="H76" s="22"/>
      <c r="I76" s="30"/>
      <c r="J76" s="26" t="s">
        <v>42</v>
      </c>
      <c r="K76" s="22" t="e">
        <f ca="1">INDIRECT(_xlfn.CONCAT("meta!",meta!$I$1,17))</f>
        <v>#NAME?</v>
      </c>
      <c r="L76" s="22"/>
      <c r="M76" s="22"/>
      <c r="N76" s="22"/>
      <c r="O76" s="22"/>
      <c r="P76" s="22"/>
      <c r="Q76" s="22"/>
      <c r="R76" s="30"/>
      <c r="S76" s="26" t="s">
        <v>42</v>
      </c>
      <c r="T76" s="22"/>
      <c r="U76" s="22"/>
      <c r="V76" s="22"/>
      <c r="W76" s="22"/>
      <c r="X76" s="22"/>
      <c r="Y76" s="22"/>
      <c r="Z76" s="22"/>
      <c r="AA76" s="30"/>
    </row>
    <row r="77" spans="1:27" x14ac:dyDescent="0.25">
      <c r="A77" s="37" t="s">
        <v>43</v>
      </c>
      <c r="B77" s="38"/>
      <c r="C77" s="22"/>
      <c r="D77" s="22"/>
      <c r="E77" s="39" t="s">
        <v>44</v>
      </c>
      <c r="F77" s="39"/>
      <c r="G77" s="39"/>
      <c r="H77" s="39"/>
      <c r="I77" s="39"/>
      <c r="J77" s="37" t="s">
        <v>43</v>
      </c>
      <c r="K77" s="38"/>
      <c r="L77" s="22"/>
      <c r="M77" s="22"/>
      <c r="N77" s="39" t="s">
        <v>44</v>
      </c>
      <c r="O77" s="39"/>
      <c r="P77" s="39"/>
      <c r="Q77" s="39"/>
      <c r="R77" s="39"/>
      <c r="S77" s="37" t="s">
        <v>43</v>
      </c>
      <c r="T77" s="38"/>
      <c r="U77" s="22"/>
      <c r="V77" s="22"/>
      <c r="W77" s="39" t="s">
        <v>44</v>
      </c>
      <c r="X77" s="39"/>
      <c r="Y77" s="39"/>
      <c r="Z77" s="39"/>
      <c r="AA77" s="39"/>
    </row>
    <row r="78" spans="1:27" x14ac:dyDescent="0.25">
      <c r="A78" s="40" t="s">
        <v>45</v>
      </c>
      <c r="B78" s="41"/>
      <c r="C78" s="41"/>
      <c r="D78" s="41"/>
      <c r="E78" s="42">
        <v>1</v>
      </c>
      <c r="F78" s="42">
        <v>2</v>
      </c>
      <c r="G78" s="42">
        <v>3</v>
      </c>
      <c r="H78" s="42">
        <v>4</v>
      </c>
      <c r="I78" s="42">
        <v>5</v>
      </c>
      <c r="J78" s="40" t="s">
        <v>45</v>
      </c>
      <c r="K78" s="41"/>
      <c r="L78" s="41"/>
      <c r="M78" s="41"/>
      <c r="N78" s="42">
        <v>1</v>
      </c>
      <c r="O78" s="42">
        <v>2</v>
      </c>
      <c r="P78" s="42">
        <v>3</v>
      </c>
      <c r="Q78" s="42">
        <v>4</v>
      </c>
      <c r="R78" s="42">
        <v>5</v>
      </c>
      <c r="S78" s="40" t="s">
        <v>45</v>
      </c>
      <c r="T78" s="41"/>
      <c r="U78" s="41"/>
      <c r="V78" s="41"/>
      <c r="W78" s="42">
        <v>1</v>
      </c>
      <c r="X78" s="42">
        <v>2</v>
      </c>
      <c r="Y78" s="42">
        <v>3</v>
      </c>
      <c r="Z78" s="42">
        <v>4</v>
      </c>
      <c r="AA78" s="42">
        <v>5</v>
      </c>
    </row>
    <row r="79" spans="1:27" s="71" customFormat="1" ht="15.75" x14ac:dyDescent="0.25">
      <c r="A79" s="77" t="str">
        <f ca="1">Form1!B19</f>
        <v>&lt;D4&gt;</v>
      </c>
      <c r="B79" s="43"/>
      <c r="C79" s="78"/>
      <c r="D79" s="78"/>
      <c r="E79" s="79"/>
      <c r="F79" s="79"/>
      <c r="G79" s="79"/>
      <c r="H79" s="79"/>
      <c r="I79" s="79"/>
      <c r="J79" s="77" t="str">
        <f ca="1">Form1!B23</f>
        <v>&lt;D4&gt;</v>
      </c>
      <c r="K79" s="43"/>
      <c r="L79" s="78"/>
      <c r="M79" s="78"/>
      <c r="N79" s="79"/>
      <c r="O79" s="79"/>
      <c r="P79" s="79"/>
      <c r="Q79" s="79"/>
      <c r="R79" s="79"/>
      <c r="S79" s="77"/>
      <c r="T79" s="43"/>
      <c r="U79" s="78"/>
      <c r="V79" s="78"/>
      <c r="W79" s="79"/>
      <c r="X79" s="79"/>
      <c r="Y79" s="79"/>
      <c r="Z79" s="79"/>
      <c r="AA79" s="79"/>
    </row>
    <row r="80" spans="1:27" x14ac:dyDescent="0.25">
      <c r="A80" s="44"/>
      <c r="B80" s="45"/>
      <c r="C80" s="29"/>
      <c r="D80" s="46"/>
      <c r="E80" s="47"/>
      <c r="F80" s="47"/>
      <c r="G80" s="47"/>
      <c r="H80" s="47"/>
      <c r="I80" s="47"/>
      <c r="J80" s="44"/>
      <c r="K80" s="45"/>
      <c r="L80" s="29"/>
      <c r="M80" s="46"/>
      <c r="N80" s="47"/>
      <c r="O80" s="47"/>
      <c r="P80" s="47"/>
      <c r="Q80" s="47"/>
      <c r="R80" s="47"/>
      <c r="S80" s="44"/>
      <c r="T80" s="45"/>
      <c r="U80" s="29"/>
      <c r="V80" s="46"/>
      <c r="W80" s="47"/>
      <c r="X80" s="47"/>
      <c r="Y80" s="47"/>
      <c r="Z80" s="47"/>
      <c r="AA80" s="47"/>
    </row>
    <row r="81" spans="1:28" x14ac:dyDescent="0.25">
      <c r="A81" s="48" t="s">
        <v>46</v>
      </c>
      <c r="B81" s="29"/>
      <c r="C81" s="29"/>
      <c r="D81" s="29"/>
      <c r="E81" s="49"/>
      <c r="F81" s="49"/>
      <c r="G81" s="49"/>
      <c r="H81" s="49"/>
      <c r="I81" s="49"/>
      <c r="J81" s="48" t="s">
        <v>46</v>
      </c>
      <c r="K81" s="29"/>
      <c r="L81" s="29"/>
      <c r="M81" s="29"/>
      <c r="N81" s="49"/>
      <c r="O81" s="49"/>
      <c r="P81" s="49"/>
      <c r="Q81" s="49"/>
      <c r="R81" s="49"/>
      <c r="S81" s="48" t="s">
        <v>46</v>
      </c>
      <c r="T81" s="29"/>
      <c r="U81" s="29"/>
      <c r="V81" s="29"/>
      <c r="W81" s="49"/>
      <c r="X81" s="49"/>
      <c r="Y81" s="49"/>
      <c r="Z81" s="49"/>
      <c r="AA81" s="49"/>
      <c r="AB81" s="15"/>
    </row>
    <row r="82" spans="1:28" x14ac:dyDescent="0.25">
      <c r="A82" s="21"/>
      <c r="B82" s="22"/>
      <c r="C82" s="22"/>
      <c r="D82" s="22"/>
      <c r="E82" s="50"/>
      <c r="F82" s="50"/>
      <c r="G82" s="50"/>
      <c r="H82" s="50"/>
      <c r="I82" s="50"/>
      <c r="J82" s="21"/>
      <c r="K82" s="22"/>
      <c r="L82" s="22"/>
      <c r="M82" s="22"/>
      <c r="N82" s="50"/>
      <c r="O82" s="50"/>
      <c r="P82" s="50"/>
      <c r="Q82" s="50"/>
      <c r="R82" s="50"/>
      <c r="S82" s="21"/>
      <c r="T82" s="22"/>
      <c r="U82" s="22"/>
      <c r="V82" s="22"/>
      <c r="W82" s="50"/>
      <c r="X82" s="50"/>
      <c r="Y82" s="50"/>
      <c r="Z82" s="50"/>
      <c r="AA82" s="50"/>
      <c r="AB82" s="15"/>
    </row>
    <row r="83" spans="1:28" s="71" customFormat="1" ht="15.75" x14ac:dyDescent="0.25">
      <c r="A83" s="77" t="str">
        <f ca="1">Form1!E19</f>
        <v>&lt;E4&gt;</v>
      </c>
      <c r="B83" s="43"/>
      <c r="C83" s="78"/>
      <c r="D83" s="78"/>
      <c r="E83" s="79"/>
      <c r="F83" s="79"/>
      <c r="G83" s="79"/>
      <c r="H83" s="79"/>
      <c r="I83" s="79"/>
      <c r="J83" s="77" t="str">
        <f ca="1">Form1!E23</f>
        <v>&lt;E2&gt;</v>
      </c>
      <c r="K83" s="43"/>
      <c r="L83" s="78"/>
      <c r="M83" s="78"/>
      <c r="N83" s="79"/>
      <c r="O83" s="79"/>
      <c r="P83" s="79"/>
      <c r="Q83" s="79"/>
      <c r="R83" s="79"/>
      <c r="S83" s="77"/>
      <c r="T83" s="43"/>
      <c r="U83" s="78"/>
      <c r="V83" s="78"/>
      <c r="W83" s="79"/>
      <c r="X83" s="79"/>
      <c r="Y83" s="79"/>
      <c r="Z83" s="79"/>
      <c r="AA83" s="79"/>
      <c r="AB83" s="80"/>
    </row>
    <row r="84" spans="1:28" x14ac:dyDescent="0.25">
      <c r="A84" s="44"/>
      <c r="B84" s="45"/>
      <c r="C84" s="29"/>
      <c r="D84" s="46"/>
      <c r="E84" s="51"/>
      <c r="F84" s="51"/>
      <c r="G84" s="51"/>
      <c r="H84" s="51"/>
      <c r="I84" s="51"/>
      <c r="J84" s="44"/>
      <c r="K84" s="45"/>
      <c r="L84" s="29"/>
      <c r="M84" s="46"/>
      <c r="N84" s="51"/>
      <c r="O84" s="51"/>
      <c r="P84" s="51"/>
      <c r="Q84" s="51"/>
      <c r="R84" s="51"/>
      <c r="S84" s="44"/>
      <c r="T84" s="45"/>
      <c r="U84" s="29"/>
      <c r="V84" s="46"/>
      <c r="W84" s="51"/>
      <c r="X84" s="51"/>
      <c r="Y84" s="51"/>
      <c r="Z84" s="51"/>
      <c r="AA84" s="51"/>
      <c r="AB84" s="15"/>
    </row>
    <row r="85" spans="1:28" x14ac:dyDescent="0.25">
      <c r="A85" s="52" t="s">
        <v>47</v>
      </c>
      <c r="B85" s="53"/>
      <c r="C85" s="53"/>
      <c r="D85" s="54"/>
      <c r="E85" s="55" t="s">
        <v>48</v>
      </c>
      <c r="F85" s="66" t="s">
        <v>49</v>
      </c>
      <c r="G85" s="66" t="s">
        <v>50</v>
      </c>
      <c r="H85" s="67"/>
      <c r="I85" s="60"/>
      <c r="J85" s="52" t="s">
        <v>47</v>
      </c>
      <c r="K85" s="53"/>
      <c r="L85" s="53"/>
      <c r="M85" s="54"/>
      <c r="N85" s="55" t="s">
        <v>48</v>
      </c>
      <c r="O85" s="66" t="s">
        <v>49</v>
      </c>
      <c r="P85" s="66" t="s">
        <v>50</v>
      </c>
      <c r="Q85" s="67"/>
      <c r="R85" s="60"/>
      <c r="S85" s="52" t="s">
        <v>47</v>
      </c>
      <c r="T85" s="53"/>
      <c r="U85" s="53"/>
      <c r="V85" s="54"/>
      <c r="W85" s="55" t="s">
        <v>48</v>
      </c>
      <c r="X85" s="66" t="s">
        <v>49</v>
      </c>
      <c r="Y85" s="66" t="s">
        <v>50</v>
      </c>
      <c r="Z85" s="67"/>
      <c r="AA85" s="60"/>
      <c r="AB85" s="15"/>
    </row>
    <row r="86" spans="1:28" s="71" customFormat="1" x14ac:dyDescent="0.25">
      <c r="A86" s="72" t="str">
        <f ca="1">A79</f>
        <v>&lt;D4&gt;</v>
      </c>
      <c r="B86" s="73">
        <v>0</v>
      </c>
      <c r="C86" s="73"/>
      <c r="D86" s="74"/>
      <c r="E86" s="75"/>
      <c r="F86" s="75"/>
      <c r="G86" s="75"/>
      <c r="H86" s="76"/>
      <c r="I86" s="74"/>
      <c r="J86" s="72" t="str">
        <f ca="1">J79</f>
        <v>&lt;D4&gt;</v>
      </c>
      <c r="K86" s="73">
        <v>0</v>
      </c>
      <c r="L86" s="73"/>
      <c r="M86" s="74"/>
      <c r="N86" s="75"/>
      <c r="O86" s="75"/>
      <c r="P86" s="75"/>
      <c r="Q86" s="76"/>
      <c r="R86" s="74"/>
      <c r="S86" s="72"/>
      <c r="T86" s="73">
        <v>0</v>
      </c>
      <c r="U86" s="73"/>
      <c r="V86" s="74"/>
      <c r="W86" s="75"/>
      <c r="X86" s="75"/>
      <c r="Y86" s="75"/>
      <c r="Z86" s="76"/>
      <c r="AA86" s="74"/>
      <c r="AB86" s="80"/>
    </row>
    <row r="87" spans="1:28" x14ac:dyDescent="0.25">
      <c r="A87" s="56"/>
      <c r="B87" s="57"/>
      <c r="C87" s="57"/>
      <c r="D87" s="58"/>
      <c r="E87" s="59"/>
      <c r="F87" s="59"/>
      <c r="G87" s="59"/>
      <c r="H87" s="21"/>
      <c r="I87" s="30"/>
      <c r="J87" s="56"/>
      <c r="K87" s="57"/>
      <c r="L87" s="57"/>
      <c r="M87" s="58"/>
      <c r="N87" s="59"/>
      <c r="O87" s="59"/>
      <c r="P87" s="59"/>
      <c r="Q87" s="21"/>
      <c r="R87" s="30"/>
      <c r="S87" s="56"/>
      <c r="T87" s="57"/>
      <c r="U87" s="57"/>
      <c r="V87" s="58"/>
      <c r="W87" s="59"/>
      <c r="X87" s="59"/>
      <c r="Y87" s="59"/>
      <c r="Z87" s="21"/>
      <c r="AA87" s="30"/>
      <c r="AB87" s="15"/>
    </row>
    <row r="88" spans="1:28" s="71" customFormat="1" x14ac:dyDescent="0.25">
      <c r="A88" s="81" t="str">
        <f ca="1">A83</f>
        <v>&lt;E4&gt;</v>
      </c>
      <c r="B88" s="82">
        <v>0</v>
      </c>
      <c r="C88" s="82"/>
      <c r="D88" s="83"/>
      <c r="E88" s="75"/>
      <c r="F88" s="75"/>
      <c r="G88" s="75"/>
      <c r="H88" s="76"/>
      <c r="I88" s="74"/>
      <c r="J88" s="81" t="str">
        <f ca="1">J83</f>
        <v>&lt;E2&gt;</v>
      </c>
      <c r="K88" s="82">
        <v>0</v>
      </c>
      <c r="L88" s="82"/>
      <c r="M88" s="83"/>
      <c r="N88" s="75"/>
      <c r="O88" s="75"/>
      <c r="P88" s="75"/>
      <c r="Q88" s="76"/>
      <c r="R88" s="74"/>
      <c r="S88" s="81"/>
      <c r="T88" s="82">
        <v>0</v>
      </c>
      <c r="U88" s="82"/>
      <c r="V88" s="83"/>
      <c r="W88" s="75"/>
      <c r="X88" s="75"/>
      <c r="Y88" s="75"/>
      <c r="Z88" s="76"/>
      <c r="AA88" s="74"/>
      <c r="AB88" s="80"/>
    </row>
    <row r="89" spans="1:28" x14ac:dyDescent="0.25">
      <c r="A89" s="56"/>
      <c r="B89" s="57"/>
      <c r="C89" s="57"/>
      <c r="D89" s="58"/>
      <c r="E89" s="59"/>
      <c r="F89" s="59"/>
      <c r="G89" s="59"/>
      <c r="H89" s="68"/>
      <c r="I89" s="36"/>
      <c r="J89" s="56"/>
      <c r="K89" s="57"/>
      <c r="L89" s="57"/>
      <c r="M89" s="58"/>
      <c r="N89" s="59"/>
      <c r="O89" s="59"/>
      <c r="P89" s="59"/>
      <c r="Q89" s="68"/>
      <c r="R89" s="36"/>
      <c r="S89" s="56"/>
      <c r="T89" s="57"/>
      <c r="U89" s="57"/>
      <c r="V89" s="58"/>
      <c r="W89" s="59"/>
      <c r="X89" s="59"/>
      <c r="Y89" s="59"/>
      <c r="Z89" s="68"/>
      <c r="AA89" s="36"/>
      <c r="AB89" s="15"/>
    </row>
    <row r="90" spans="1:28" x14ac:dyDescent="0.25">
      <c r="A90" s="61" t="s">
        <v>51</v>
      </c>
      <c r="B90" s="62"/>
      <c r="C90" s="62"/>
      <c r="D90" s="62"/>
      <c r="E90" s="22"/>
      <c r="F90" s="22"/>
      <c r="G90" s="22"/>
      <c r="H90" s="22"/>
      <c r="I90" s="30"/>
      <c r="J90" s="61" t="s">
        <v>51</v>
      </c>
      <c r="K90" s="62"/>
      <c r="L90" s="62"/>
      <c r="M90" s="62"/>
      <c r="N90" s="22"/>
      <c r="O90" s="22"/>
      <c r="P90" s="22"/>
      <c r="Q90" s="22"/>
      <c r="R90" s="30"/>
      <c r="S90" s="61" t="s">
        <v>51</v>
      </c>
      <c r="T90" s="62"/>
      <c r="U90" s="62"/>
      <c r="V90" s="62"/>
      <c r="W90" s="22"/>
      <c r="X90" s="22"/>
      <c r="Y90" s="22"/>
      <c r="Z90" s="22"/>
      <c r="AA90" s="30"/>
      <c r="AB90" s="15"/>
    </row>
    <row r="91" spans="1:28" x14ac:dyDescent="0.25">
      <c r="A91" s="63"/>
      <c r="B91" s="62"/>
      <c r="C91" s="62"/>
      <c r="D91" s="62"/>
      <c r="E91" s="22"/>
      <c r="F91" s="22"/>
      <c r="G91" s="22"/>
      <c r="H91" s="22"/>
      <c r="I91" s="30"/>
      <c r="J91" s="63"/>
      <c r="K91" s="62"/>
      <c r="L91" s="62"/>
      <c r="M91" s="62"/>
      <c r="N91" s="22"/>
      <c r="O91" s="22"/>
      <c r="P91" s="22"/>
      <c r="Q91" s="22"/>
      <c r="R91" s="30"/>
      <c r="S91" s="63"/>
      <c r="T91" s="62"/>
      <c r="U91" s="62"/>
      <c r="V91" s="62"/>
      <c r="W91" s="22"/>
      <c r="X91" s="22"/>
      <c r="Y91" s="22"/>
      <c r="Z91" s="22"/>
      <c r="AA91" s="30"/>
      <c r="AB91" s="15"/>
    </row>
    <row r="92" spans="1:28" x14ac:dyDescent="0.25">
      <c r="A92" s="21"/>
      <c r="B92" s="22"/>
      <c r="C92" s="22"/>
      <c r="D92" s="22"/>
      <c r="E92" s="22"/>
      <c r="F92" s="22"/>
      <c r="G92" s="22"/>
      <c r="H92" s="22"/>
      <c r="I92" s="30"/>
      <c r="J92" s="21"/>
      <c r="K92" s="22"/>
      <c r="L92" s="22"/>
      <c r="M92" s="22"/>
      <c r="N92" s="22"/>
      <c r="O92" s="22"/>
      <c r="P92" s="22"/>
      <c r="Q92" s="22"/>
      <c r="R92" s="30"/>
      <c r="S92" s="21"/>
      <c r="T92" s="22"/>
      <c r="U92" s="22"/>
      <c r="V92" s="22"/>
      <c r="W92" s="22"/>
      <c r="X92" s="22"/>
      <c r="Y92" s="22"/>
      <c r="Z92" s="22"/>
      <c r="AA92" s="30"/>
      <c r="AB92" s="15"/>
    </row>
    <row r="93" spans="1:28" x14ac:dyDescent="0.25">
      <c r="A93" s="64" t="s">
        <v>52</v>
      </c>
      <c r="B93" s="34"/>
      <c r="C93" s="34"/>
      <c r="D93" s="34"/>
      <c r="E93" s="34"/>
      <c r="F93" s="34"/>
      <c r="G93" s="34"/>
      <c r="H93" s="34"/>
      <c r="I93" s="36"/>
      <c r="J93" s="64" t="s">
        <v>52</v>
      </c>
      <c r="K93" s="34"/>
      <c r="L93" s="34"/>
      <c r="M93" s="34"/>
      <c r="N93" s="34"/>
      <c r="O93" s="34"/>
      <c r="P93" s="34"/>
      <c r="Q93" s="34"/>
      <c r="R93" s="36"/>
      <c r="S93" s="64" t="s">
        <v>52</v>
      </c>
      <c r="T93" s="34"/>
      <c r="U93" s="34"/>
      <c r="V93" s="34"/>
      <c r="W93" s="34"/>
      <c r="X93" s="34"/>
      <c r="Y93" s="34"/>
      <c r="Z93" s="34"/>
      <c r="AA93" s="36"/>
      <c r="AB93" s="15"/>
    </row>
    <row r="94" spans="1:28" x14ac:dyDescent="0.25">
      <c r="S94" s="22"/>
      <c r="T94" s="22"/>
      <c r="U94" s="22"/>
      <c r="V94" s="22"/>
      <c r="W94" s="22"/>
      <c r="X94" s="22"/>
      <c r="Y94" s="22"/>
      <c r="Z94" s="22"/>
      <c r="AA94" s="22"/>
    </row>
  </sheetData>
  <mergeCells count="12">
    <mergeCell ref="G49:H49"/>
    <mergeCell ref="P49:Q49"/>
    <mergeCell ref="Y49:Z49"/>
    <mergeCell ref="Y73:Z73"/>
    <mergeCell ref="P73:Q73"/>
    <mergeCell ref="G73:H73"/>
    <mergeCell ref="G2:H2"/>
    <mergeCell ref="G26:H26"/>
    <mergeCell ref="P26:Q26"/>
    <mergeCell ref="Y26:Z26"/>
    <mergeCell ref="Y2:Z2"/>
    <mergeCell ref="P2:Q2"/>
  </mergeCells>
  <pageMargins left="0.7" right="0.7" top="0.75" bottom="0.75" header="0.3" footer="0.3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8" sqref="G8"/>
    </sheetView>
  </sheetViews>
  <sheetFormatPr baseColWidth="10" defaultColWidth="9.140625" defaultRowHeight="15" x14ac:dyDescent="0.25"/>
  <cols>
    <col min="1" max="3" width="33.7109375" style="71" customWidth="1"/>
    <col min="4" max="4" width="3.7109375" style="1" customWidth="1"/>
    <col min="5" max="7" width="33.7109375" style="71" customWidth="1"/>
  </cols>
  <sheetData>
    <row r="1" spans="1:9" x14ac:dyDescent="0.25">
      <c r="A1" s="69" t="s">
        <v>22</v>
      </c>
      <c r="B1" s="69" t="s">
        <v>24</v>
      </c>
      <c r="C1" s="69" t="s">
        <v>25</v>
      </c>
      <c r="E1" s="69" t="s">
        <v>23</v>
      </c>
      <c r="F1" s="69" t="s">
        <v>26</v>
      </c>
      <c r="G1" s="69" t="s">
        <v>27</v>
      </c>
      <c r="H1" s="3" t="str">
        <f>IF(COUNTA(Form1!A8:A12)=3,"A",IF(COUNTA(Form1!A8:A12)=4,"B","C"))</f>
        <v>B</v>
      </c>
      <c r="I1" s="3" t="str">
        <f>IF(COUNTA(Form1!I8:I12)=3,"E",IF(COUNTA(Form1!I8:I12)=4,"F","G"))</f>
        <v>F</v>
      </c>
    </row>
    <row r="2" spans="1:9" x14ac:dyDescent="0.25">
      <c r="A2" s="70" t="str">
        <f>Form1!$A$8</f>
        <v>&lt;D1&gt;</v>
      </c>
      <c r="B2" s="70" t="str">
        <f>Form1!$A$8</f>
        <v>&lt;D1&gt;</v>
      </c>
      <c r="C2" s="70" t="str">
        <f>Form1!$A$8</f>
        <v>&lt;D1&gt;</v>
      </c>
      <c r="D2" s="2"/>
      <c r="E2" s="70" t="str">
        <f>Form1!$I$8</f>
        <v>&lt;E1&gt;</v>
      </c>
      <c r="F2" s="70" t="str">
        <f>Form1!$I$8</f>
        <v>&lt;E1&gt;</v>
      </c>
      <c r="G2" s="70" t="str">
        <f>Form1!$I$8</f>
        <v>&lt;E1&gt;</v>
      </c>
    </row>
    <row r="3" spans="1:9" x14ac:dyDescent="0.25">
      <c r="A3" s="70" t="str">
        <f>Form1!$A$9</f>
        <v>&lt;D2&gt;</v>
      </c>
      <c r="B3" s="70" t="str">
        <f>Form1!$A$9</f>
        <v>&lt;D2&gt;</v>
      </c>
      <c r="C3" s="70" t="str">
        <f>Form1!$A$9</f>
        <v>&lt;D2&gt;</v>
      </c>
      <c r="D3" s="2"/>
      <c r="E3" s="70" t="str">
        <f>Form1!$I$9</f>
        <v>&lt;E2&gt;</v>
      </c>
      <c r="F3" s="70" t="str">
        <f>Form1!$I$9</f>
        <v>&lt;E2&gt;</v>
      </c>
      <c r="G3" s="70" t="str">
        <f>Form1!$I$9</f>
        <v>&lt;E2&gt;</v>
      </c>
    </row>
    <row r="4" spans="1:9" x14ac:dyDescent="0.25">
      <c r="A4" s="71" t="str">
        <f>Form1!$A$10</f>
        <v>&lt;D3&gt;</v>
      </c>
      <c r="B4" s="71" t="str">
        <f>Form1!$A$10</f>
        <v>&lt;D3&gt;</v>
      </c>
      <c r="C4" s="71" t="str">
        <f>Form1!$A$10</f>
        <v>&lt;D3&gt;</v>
      </c>
      <c r="E4" s="71" t="str">
        <f>Form1!$I$10</f>
        <v>&lt;E3&gt;</v>
      </c>
      <c r="F4" s="71" t="str">
        <f>Form1!$I$10</f>
        <v>&lt;E3&gt;</v>
      </c>
      <c r="G4" s="71" t="str">
        <f>Form1!$I$10</f>
        <v>&lt;E3&gt;</v>
      </c>
    </row>
    <row r="5" spans="1:9" x14ac:dyDescent="0.25">
      <c r="A5" s="71" t="str">
        <f>Form1!$A$8</f>
        <v>&lt;D1&gt;</v>
      </c>
      <c r="B5" s="71" t="str">
        <f>Form1!$A$11</f>
        <v>&lt;D4&gt;</v>
      </c>
      <c r="C5" s="71" t="str">
        <f>Form1!$A$11</f>
        <v>&lt;D4&gt;</v>
      </c>
      <c r="E5" s="71" t="str">
        <f>Form1!$I$9</f>
        <v>&lt;E2&gt;</v>
      </c>
      <c r="F5" s="71" t="str">
        <f>Form1!$I$11</f>
        <v>&lt;E4&gt;</v>
      </c>
      <c r="G5" s="71" t="str">
        <f>Form1!$I$11</f>
        <v>&lt;E4&gt;</v>
      </c>
    </row>
    <row r="6" spans="1:9" x14ac:dyDescent="0.25">
      <c r="A6" s="70" t="str">
        <f>Form1!$A$9</f>
        <v>&lt;D2&gt;</v>
      </c>
      <c r="B6" s="70" t="str">
        <f>Form1!$A$8</f>
        <v>&lt;D1&gt;</v>
      </c>
      <c r="C6" s="70">
        <f>Form1!$A$12</f>
        <v>0</v>
      </c>
      <c r="D6" s="2"/>
      <c r="E6" s="70" t="str">
        <f>Form1!$I$10</f>
        <v>&lt;E3&gt;</v>
      </c>
      <c r="F6" s="70" t="str">
        <f>Form1!$I$10</f>
        <v>&lt;E3&gt;</v>
      </c>
      <c r="G6" s="70">
        <f>Form1!$I$12</f>
        <v>0</v>
      </c>
    </row>
    <row r="7" spans="1:9" x14ac:dyDescent="0.25">
      <c r="A7" s="70" t="str">
        <f>Form1!$A$10</f>
        <v>&lt;D3&gt;</v>
      </c>
      <c r="B7" s="70" t="str">
        <f>Form1!$A$9</f>
        <v>&lt;D2&gt;</v>
      </c>
      <c r="C7" s="70" t="str">
        <f>Form1!$A$9</f>
        <v>&lt;D2&gt;</v>
      </c>
      <c r="D7" s="2"/>
      <c r="E7" s="70" t="str">
        <f>Form1!$I$8</f>
        <v>&lt;E1&gt;</v>
      </c>
      <c r="F7" s="70" t="str">
        <f>Form1!$I$8</f>
        <v>&lt;E1&gt;</v>
      </c>
      <c r="G7" s="70" t="str">
        <f>Form1!$I$8</f>
        <v>&lt;E1&gt;</v>
      </c>
    </row>
    <row r="8" spans="1:9" x14ac:dyDescent="0.25">
      <c r="A8" s="71" t="str">
        <f>CONCATENATE(Form1!$A$8," / ",Form1!$A$9)</f>
        <v>&lt;D1&gt; / &lt;D2&gt;</v>
      </c>
      <c r="B8" s="71" t="str">
        <f>CONCATENATE(Form1!$A$9," / ",Form1!$A$10)</f>
        <v>&lt;D2&gt; / &lt;D3&gt;</v>
      </c>
      <c r="C8" s="71" t="str">
        <f>CONCATENATE(Form1!$A$8," / ",Form1!$A$11)</f>
        <v>&lt;D1&gt; / &lt;D4&gt;</v>
      </c>
      <c r="E8" s="71" t="str">
        <f>CONCATENATE(Form1!$I$8," / ",Form1!$I$9)</f>
        <v>&lt;E1&gt; / &lt;E2&gt;</v>
      </c>
      <c r="F8" s="71" t="str">
        <f>CONCATENATE(Form1!$I$8," / ",Form1!$I$10)</f>
        <v>&lt;E1&gt; / &lt;E3&gt;</v>
      </c>
      <c r="G8" s="71" t="str">
        <f>CONCATENATE(Form1!$I$9," / ",Form1!$I$12)</f>
        <v xml:space="preserve">&lt;E2&gt; / </v>
      </c>
    </row>
    <row r="9" spans="1:9" x14ac:dyDescent="0.25">
      <c r="A9" s="71" t="str">
        <f>Form1!$A$8</f>
        <v>&lt;D1&gt;</v>
      </c>
      <c r="B9" s="71" t="str">
        <f>Form1!$A$11</f>
        <v>&lt;D4&gt;</v>
      </c>
      <c r="C9" s="71" t="str">
        <f>Form1!$A$8</f>
        <v>&lt;D1&gt;</v>
      </c>
      <c r="E9" s="71" t="str">
        <f>Form1!$I$10</f>
        <v>&lt;E3&gt;</v>
      </c>
      <c r="F9" s="71" t="str">
        <f>Form1!$I$9</f>
        <v>&lt;E2&gt;</v>
      </c>
      <c r="G9" s="71" t="str">
        <f>Form1!$I$10</f>
        <v>&lt;E3&gt;</v>
      </c>
    </row>
    <row r="10" spans="1:9" x14ac:dyDescent="0.25">
      <c r="A10" s="70" t="str">
        <f>Form1!$A$9</f>
        <v>&lt;D2&gt;</v>
      </c>
      <c r="B10" s="70" t="str">
        <f>Form1!$A$10</f>
        <v>&lt;D3&gt;</v>
      </c>
      <c r="C10" s="70">
        <f>Form1!$A$12</f>
        <v>0</v>
      </c>
      <c r="D10" s="2"/>
      <c r="E10" s="70" t="str">
        <f>Form1!$I$8</f>
        <v>&lt;E1&gt;</v>
      </c>
      <c r="F10" s="70" t="str">
        <f>Form1!$I$11</f>
        <v>&lt;E4&gt;</v>
      </c>
      <c r="G10" s="70" t="str">
        <f>Form1!$I$11</f>
        <v>&lt;E4&gt;</v>
      </c>
    </row>
    <row r="11" spans="1:9" x14ac:dyDescent="0.25">
      <c r="A11" s="70" t="str">
        <f>Form1!$A$10</f>
        <v>&lt;D3&gt;</v>
      </c>
      <c r="B11" s="70" t="str">
        <f>Form1!$A$8</f>
        <v>&lt;D1&gt;</v>
      </c>
      <c r="C11" s="70" t="str">
        <f>Form1!$A$10</f>
        <v>&lt;D3&gt;</v>
      </c>
      <c r="D11" s="2"/>
      <c r="E11" s="70" t="str">
        <f>Form1!$I$9</f>
        <v>&lt;E2&gt;</v>
      </c>
      <c r="F11" s="70" t="str">
        <f>Form1!$I$9</f>
        <v>&lt;E2&gt;</v>
      </c>
      <c r="G11" s="70" t="str">
        <f>Form1!$I$9</f>
        <v>&lt;E2&gt;</v>
      </c>
    </row>
    <row r="13" spans="1:9" x14ac:dyDescent="0.25">
      <c r="A13" s="69" t="s">
        <v>67</v>
      </c>
      <c r="B13" s="69"/>
      <c r="C13" s="69"/>
      <c r="E13" s="69"/>
      <c r="F13" s="69"/>
      <c r="G13" s="69"/>
    </row>
    <row r="14" spans="1:9" x14ac:dyDescent="0.25">
      <c r="A14" s="70" t="str">
        <f>Form1!$A$10</f>
        <v>&lt;D3&gt;</v>
      </c>
      <c r="B14" s="70" t="str">
        <f>Form1!$A$10</f>
        <v>&lt;D3&gt;</v>
      </c>
      <c r="C14" s="70">
        <f>Form1!$A$12</f>
        <v>0</v>
      </c>
      <c r="E14" s="70" t="str">
        <f>Form1!$I$10</f>
        <v>&lt;E3&gt;</v>
      </c>
      <c r="F14" s="70" t="str">
        <f>Form1!$I$10</f>
        <v>&lt;E3&gt;</v>
      </c>
      <c r="G14" s="70" t="str">
        <f>Form1!$I$10</f>
        <v>&lt;E3&gt;</v>
      </c>
    </row>
    <row r="15" spans="1:9" x14ac:dyDescent="0.25">
      <c r="A15" s="71" t="str">
        <f>Form1!$A$9</f>
        <v>&lt;D2&gt;</v>
      </c>
      <c r="B15" s="71" t="str">
        <f>Form1!$A$9</f>
        <v>&lt;D2&gt;</v>
      </c>
      <c r="C15" s="71" t="str">
        <f>Form1!$A$8</f>
        <v>&lt;D1&gt;</v>
      </c>
      <c r="E15" s="71" t="str">
        <f>Form1!$I$8</f>
        <v>&lt;E1&gt;</v>
      </c>
      <c r="F15" s="71" t="str">
        <f>Form1!$I$9</f>
        <v>&lt;E2&gt;</v>
      </c>
      <c r="G15" s="71" t="str">
        <f>Form1!$I$9</f>
        <v>&lt;E2&gt;</v>
      </c>
    </row>
    <row r="16" spans="1:9" x14ac:dyDescent="0.25">
      <c r="A16" s="70" t="str">
        <f>Form1!$A$8</f>
        <v>&lt;D1&gt;</v>
      </c>
      <c r="B16" s="70" t="str">
        <f>Form1!$A$11</f>
        <v>&lt;D4&gt;</v>
      </c>
      <c r="C16" s="70" t="str">
        <f>Form1!$A$10</f>
        <v>&lt;D3&gt;</v>
      </c>
      <c r="E16" s="70" t="str">
        <f>Form1!$I$9</f>
        <v>&lt;E2&gt;</v>
      </c>
      <c r="F16" s="70" t="str">
        <f>Form1!$I$11</f>
        <v>&lt;E4&gt;</v>
      </c>
      <c r="G16" s="70" t="str">
        <f>Form1!$I$11</f>
        <v>&lt;E4&gt;</v>
      </c>
    </row>
    <row r="17" spans="1:7" x14ac:dyDescent="0.25">
      <c r="A17" s="71" t="str">
        <f>Form1!$A$10</f>
        <v>&lt;D3&gt;</v>
      </c>
      <c r="B17" s="71" t="str">
        <f>Form1!$A$8</f>
        <v>&lt;D1&gt;</v>
      </c>
      <c r="C17" s="71" t="str">
        <f>Form1!$A$9</f>
        <v>&lt;D2&gt;</v>
      </c>
      <c r="E17" s="71" t="str">
        <f>Form1!$I$8</f>
        <v>&lt;E1&gt;</v>
      </c>
      <c r="F17" s="71" t="str">
        <f>Form1!$I$8</f>
        <v>&lt;E1&gt;</v>
      </c>
      <c r="G17" s="71" t="str">
        <f>Form1!$I$8</f>
        <v>&lt;E1&gt;</v>
      </c>
    </row>
    <row r="18" spans="1:7" x14ac:dyDescent="0.25">
      <c r="A18" s="70" t="str">
        <f>Form1!$A$8</f>
        <v>&lt;D1&gt;</v>
      </c>
      <c r="B18" s="70" t="str">
        <f>Form1!$A$9</f>
        <v>&lt;D2&gt;</v>
      </c>
      <c r="C18" s="70" t="str">
        <f>Form1!$A$11</f>
        <v>&lt;D4&gt;</v>
      </c>
      <c r="E18" s="70" t="str">
        <f>Form1!$I$10</f>
        <v>&lt;E3&gt;</v>
      </c>
      <c r="F18" s="70" t="str">
        <f>Form1!$I$10</f>
        <v>&lt;E3&gt;</v>
      </c>
      <c r="G18" s="70">
        <f>Form1!$I$12</f>
        <v>0</v>
      </c>
    </row>
    <row r="21" spans="1:7" x14ac:dyDescent="0.25">
      <c r="A21" s="70"/>
      <c r="B21" s="70"/>
      <c r="C21" s="70"/>
    </row>
  </sheetData>
  <autoFilter ref="A1:G1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Form1</vt:lpstr>
      <vt:lpstr>Form2</vt:lpstr>
      <vt:lpstr>meta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Kappler</dc:creator>
  <cp:lastModifiedBy>Animateur</cp:lastModifiedBy>
  <cp:lastPrinted>2018-11-09T18:03:03Z</cp:lastPrinted>
  <dcterms:created xsi:type="dcterms:W3CDTF">2018-11-08T10:42:30Z</dcterms:created>
  <dcterms:modified xsi:type="dcterms:W3CDTF">2019-10-26T07:02:15Z</dcterms:modified>
</cp:coreProperties>
</file>